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<sst xmlns="http://schemas.openxmlformats.org/spreadsheetml/2006/main" uniqueCount="133">
  <si>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</si>
  <si>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</si>
  <si>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</si>
  <si>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</si>
  <si>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</si>
  <si>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</si>
  <si>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</si>
  <si>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</si>
  <si>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</si>
  <si>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</si>
  <si>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</si>
  <si>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Автоматика</t>
  </si>
  <si>
    <t>Насосная автоматика ZEGOR</t>
  </si>
  <si>
    <t>ZGR-001094</t>
  </si>
  <si>
    <t>ZS-01</t>
  </si>
  <si>
    <t>Блок Автоматики Zegor ZS-01 (1/12шт)</t>
  </si>
  <si>
    <t>2 562.15 руб.</t>
  </si>
  <si>
    <t>шт</t>
  </si>
  <si>
    <t>ZGR-001095</t>
  </si>
  <si>
    <t>ZS-01А</t>
  </si>
  <si>
    <t>Блок Автоматики Zegor ZS-01A (1/12шт)</t>
  </si>
  <si>
    <t>2 838.41 руб.</t>
  </si>
  <si>
    <t>ZGR-001096</t>
  </si>
  <si>
    <t>ZS-01B</t>
  </si>
  <si>
    <t>(В) Блок Автоматики Zegor ZS-01B (1/12шт)</t>
  </si>
  <si>
    <t>2 848.56 руб.</t>
  </si>
  <si>
    <t>ZGR-001098</t>
  </si>
  <si>
    <t>ZS-03</t>
  </si>
  <si>
    <t>(В) -Блок Автоматики с маноматром Zegor ZS-03 (1/15шт)</t>
  </si>
  <si>
    <t>3 164.40 руб.</t>
  </si>
  <si>
    <t>&gt;10</t>
  </si>
  <si>
    <t>ZGR-001099</t>
  </si>
  <si>
    <t>ZS-05B</t>
  </si>
  <si>
    <t>(В) Блок Автоматики с манометром Zegor ZS-05B (1/12шт)</t>
  </si>
  <si>
    <t>3 303.41 руб.</t>
  </si>
  <si>
    <t>ZGR-001101</t>
  </si>
  <si>
    <t>SK-5B</t>
  </si>
  <si>
    <t>Реле давления 1,4-2,8 бар Zegor SK-5В 1/4 нак. гайка (1/50шт)</t>
  </si>
  <si>
    <t>441.64 руб.</t>
  </si>
  <si>
    <t>&gt;25</t>
  </si>
  <si>
    <t>ZGR-001102</t>
  </si>
  <si>
    <t>SK-5C</t>
  </si>
  <si>
    <t>Реле давления 1,4-2,8 бар Zegor SK-5C 1/4 нар.р (1/50шт)</t>
  </si>
  <si>
    <t>412.20 руб.</t>
  </si>
  <si>
    <t>ZGR-001104</t>
  </si>
  <si>
    <t>SK-9B</t>
  </si>
  <si>
    <t>Реле давления 1,4-2,8 бар Zegor SK-9В 1/4 нак. гайка (1/50шт)</t>
  </si>
  <si>
    <t>520.29 руб.</t>
  </si>
  <si>
    <t>ZGR-001105</t>
  </si>
  <si>
    <t>SK-9C</t>
  </si>
  <si>
    <t>Реле давления 1,4-2,8 бар Zegor SK-9C 1/4 нар.р (1/50шт)</t>
  </si>
  <si>
    <t>585.78 руб.</t>
  </si>
  <si>
    <t>ZGR-001209</t>
  </si>
  <si>
    <t>ZP-DB01</t>
  </si>
  <si>
    <t>(В) Плата уплавления для блока автоматики ZS-01/ZS-01B (1/100шт)</t>
  </si>
  <si>
    <t>994.36 руб.</t>
  </si>
  <si>
    <t>ZGR-001210</t>
  </si>
  <si>
    <t>ZP-DB01A</t>
  </si>
  <si>
    <t>(В) Плата управления для блока автоматики ZS-01A (1/100шт)</t>
  </si>
  <si>
    <t>ZGR-001211</t>
  </si>
  <si>
    <t>ZP-DB02</t>
  </si>
  <si>
    <t>(В) Плата управления для блока автоматики ZS-02 (1/100шт)</t>
  </si>
  <si>
    <t>ZGR-001212</t>
  </si>
  <si>
    <t>ZP-DB03</t>
  </si>
  <si>
    <t>(В) Плата управления для блока автоматики ZS-03 (1/100шт)</t>
  </si>
  <si>
    <t>ZGR-001223</t>
  </si>
  <si>
    <t>ZS-02B</t>
  </si>
  <si>
    <t>Блок Автоматики с манометром 1-3 бар с кабелем и розеткой Zegor (1/15шт)</t>
  </si>
  <si>
    <t>2 735.00 руб.</t>
  </si>
  <si>
    <t>ZGR-001224</t>
  </si>
  <si>
    <t>ZS-03B</t>
  </si>
  <si>
    <t>Блок Автоматики с манометром 1,5-3 бар с кабелем и розеткой Zegor (1/15шт)</t>
  </si>
  <si>
    <t>2 805.33 руб.</t>
  </si>
  <si>
    <t>ZGR-001225</t>
  </si>
  <si>
    <t>ZS-06</t>
  </si>
  <si>
    <t>Блок Автоматики с цифровым управлением с перезапуском Zegor (1/12шт)</t>
  </si>
  <si>
    <t>3 650.87 руб.</t>
  </si>
  <si>
    <t>ZGR-001226</t>
  </si>
  <si>
    <t>SK-9A</t>
  </si>
  <si>
    <t>Реле сухого хода 1/4 нар.р. (раб давление 0,15-0,9 бар) Zegor (1/50шт)</t>
  </si>
  <si>
    <t>601.12 руб.</t>
  </si>
  <si>
    <t>&gt;50</t>
  </si>
  <si>
    <t>ZGR-001257</t>
  </si>
  <si>
    <t>SK-2A</t>
  </si>
  <si>
    <t>Реле давления (подходит для WZB370) (1/100шт)</t>
  </si>
  <si>
    <t>386.97 руб.</t>
  </si>
  <si>
    <t>ZGR-001258</t>
  </si>
  <si>
    <t>SK-2B</t>
  </si>
  <si>
    <t>Реле давления (подходит для WZB550) (1/100шт)</t>
  </si>
  <si>
    <t>ZGR-001270</t>
  </si>
  <si>
    <t>ZS-07</t>
  </si>
  <si>
    <t>(В) Блок Автоматики 1,5-10бар с цифровым управлением Zegor (1/12шт)</t>
  </si>
  <si>
    <t>3 191.06 руб.</t>
  </si>
  <si>
    <t>ZGR-001271</t>
  </si>
  <si>
    <t>SK-9T</t>
  </si>
  <si>
    <t>Реле давления с манометром 1,4-2,8 бар Zegor  1/4 нак. гайка (1/50шт)</t>
  </si>
  <si>
    <t>811.74 руб.</t>
  </si>
  <si>
    <t>ZGR-001272</t>
  </si>
  <si>
    <t>ZS-11</t>
  </si>
  <si>
    <t>Частотный преобразователь для ТРЕХФАЗНОГО насоса 0,75-2,2 КВт, регулировка давления 1-9 бар (1/10шт)</t>
  </si>
  <si>
    <t>9 515.03 руб.</t>
  </si>
  <si>
    <t>ZGR-001273</t>
  </si>
  <si>
    <t>ZS-11A</t>
  </si>
  <si>
    <t>Частотный преобразователь для ОДНОФАЗНОГО насоса до 1,5 КВт, 1-9 бар, с розеткой и вилкой (1/10шт)</t>
  </si>
  <si>
    <t>11 245.03 руб.</t>
  </si>
  <si>
    <t>ZGR-001285</t>
  </si>
  <si>
    <t>ZS-04</t>
  </si>
  <si>
    <t>Блок Автоматики с электро контроль давления и перезапуском (1/12шт)</t>
  </si>
  <si>
    <t>3 411.81 руб.</t>
  </si>
  <si>
    <t>ZGR-001292</t>
  </si>
  <si>
    <t>ZS-08</t>
  </si>
  <si>
    <t>Автоматический контроллер давления 0,5-9,8 бара, до 2,2кВт (1/12шт)</t>
  </si>
  <si>
    <t>4 958.96 руб.</t>
  </si>
  <si>
    <t>ZGR-001348</t>
  </si>
  <si>
    <t>ZS-11B</t>
  </si>
  <si>
    <t>Частотный преобразователь для ОДНОФАЗНОГО насоса до 1,5 КВт, 1-9 бар, с вилкой без розетки (1/10шт)</t>
  </si>
  <si>
    <t>ZGR-001349</t>
  </si>
  <si>
    <t>ZS-05</t>
  </si>
  <si>
    <t>Блок Автоматики с манометром 1,5-10бар, до1100Вт Zegor ZS-05 (1/12шт)</t>
  </si>
  <si>
    <t>2 886.42 руб.</t>
  </si>
  <si>
    <t>ZGR-001350</t>
  </si>
  <si>
    <t>ZS-06 PRO</t>
  </si>
  <si>
    <t>Блок Автоматики 0,5-9,6 бар, до 1,5кВт, с цифровым управлением и перезапуском (1/24шт)</t>
  </si>
  <si>
    <t>3 502.56 руб.</t>
  </si>
  <si>
    <t>ZGR-001351</t>
  </si>
  <si>
    <t>ZS-09</t>
  </si>
  <si>
    <t>Блок Автоматики 0,5-9,8бар,до 2,2кВт, с цифровым управлением и перезапуском (1/12шт)</t>
  </si>
  <si>
    <t>ZGR-001352</t>
  </si>
  <si>
    <t>SK-2D</t>
  </si>
  <si>
    <t>Реле давления подходит для AUQB60-2VT и AUAB60-2VT (1/100шт)</t>
  </si>
  <si>
    <t>ZGR-001353</t>
  </si>
  <si>
    <t>SK-9M</t>
  </si>
  <si>
    <t>Реле давления 1-5,5 бар, 1/4 нак. Гайка, прозрачный корпус (1/50шт)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</si>
</sst>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5f35f4_ce20_11eb_82ca_003048fd731b_a15553e5_602e_11ec_a20b_00259070b4871.jpeg"/><Relationship Id="rId2" Type="http://schemas.openxmlformats.org/officeDocument/2006/relationships/image" Target="../media/a05f35f6_ce20_11eb_82ca_003048fd731b_59221625_11fe_11ef_a5b8_047c1617b1432.jpeg"/><Relationship Id="rId3" Type="http://schemas.openxmlformats.org/officeDocument/2006/relationships/image" Target="../media/a05f35f8_ce20_11eb_82ca_003048fd731b_59221624_11fe_11ef_a5b8_047c1617b1433.jpeg"/><Relationship Id="rId4" Type="http://schemas.openxmlformats.org/officeDocument/2006/relationships/image" Target="../media/a05f35fc_ce20_11eb_82ca_003048fd731b_a15553e8_602e_11ec_a20b_00259070b4874.jpeg"/><Relationship Id="rId5" Type="http://schemas.openxmlformats.org/officeDocument/2006/relationships/image" Target="../media/a05f35fe_ce20_11eb_82ca_003048fd731b_59221628_11fe_11ef_a5b8_047c1617b1435.jpeg"/><Relationship Id="rId6" Type="http://schemas.openxmlformats.org/officeDocument/2006/relationships/image" Target="../media/a05f3602_ce20_11eb_82ca_003048fd731b_a15553eb_602e_11ec_a20b_00259070b4876.jpeg"/><Relationship Id="rId7" Type="http://schemas.openxmlformats.org/officeDocument/2006/relationships/image" Target="../media/a05f3604_ce20_11eb_82ca_003048fd731b_a15553ec_602e_11ec_a20b_00259070b4877.jpeg"/><Relationship Id="rId8" Type="http://schemas.openxmlformats.org/officeDocument/2006/relationships/image" Target="../media/a05f3608_ce20_11eb_82ca_003048fd731b_a15553ee_602e_11ec_a20b_00259070b4878.jpeg"/><Relationship Id="rId9" Type="http://schemas.openxmlformats.org/officeDocument/2006/relationships/image" Target="../media/a05f360a_ce20_11eb_82ca_003048fd731b_a15553ef_602e_11ec_a20b_00259070b4879.jpeg"/><Relationship Id="rId10" Type="http://schemas.openxmlformats.org/officeDocument/2006/relationships/image" Target="../media/9e5408be_9114_11ed_a3b7_047c1617b143_5922161f_11fe_11ef_a5b8_047c1617b14310.jpeg"/><Relationship Id="rId11" Type="http://schemas.openxmlformats.org/officeDocument/2006/relationships/image" Target="../media/9e5408c0_9114_11ed_a3b7_047c1617b143_59221620_11fe_11ef_a5b8_047c1617b14311.jpeg"/><Relationship Id="rId12" Type="http://schemas.openxmlformats.org/officeDocument/2006/relationships/image" Target="../media/9e5408c2_9114_11ed_a3b7_047c1617b143_59221621_11fe_11ef_a5b8_047c1617b14312.jpeg"/><Relationship Id="rId13" Type="http://schemas.openxmlformats.org/officeDocument/2006/relationships/image" Target="../media/9e5408c4_9114_11ed_a3b7_047c1617b143_59221622_11fe_11ef_a5b8_047c1617b14313.jpeg"/><Relationship Id="rId14" Type="http://schemas.openxmlformats.org/officeDocument/2006/relationships/image" Target="../media/7ca27a8b_9ced_11ed_a3c6_047c1617b143_59221626_11fe_11ef_a5b8_047c1617b14314.jpeg"/><Relationship Id="rId15" Type="http://schemas.openxmlformats.org/officeDocument/2006/relationships/image" Target="../media/7ca27a8d_9ced_11ed_a3c6_047c1617b143_59221627_11fe_11ef_a5b8_047c1617b14315.jpeg"/><Relationship Id="rId16" Type="http://schemas.openxmlformats.org/officeDocument/2006/relationships/image" Target="../media/7ca27a8f_9ced_11ed_a3c6_047c1617b143_59221629_11fe_11ef_a5b8_047c1617b14316.jpeg"/><Relationship Id="rId17" Type="http://schemas.openxmlformats.org/officeDocument/2006/relationships/image" Target="../media/7ca27a91_9ced_11ed_a3c6_047c1617b143_5922161e_11fe_11ef_a5b8_047c1617b14317.jpeg"/><Relationship Id="rId18" Type="http://schemas.openxmlformats.org/officeDocument/2006/relationships/image" Target="../media/ac8e514e_ce27_11ee_a55d_047c1617b143_a26f33f5_7c1e_11f0_a7a3_047c1617b14318.jpeg"/><Relationship Id="rId19" Type="http://schemas.openxmlformats.org/officeDocument/2006/relationships/image" Target="../media/ac8e5150_ce27_11ee_a55d_047c1617b143_a26f33f6_7c1e_11f0_a7a3_047c1617b14319.jpeg"/><Relationship Id="rId20" Type="http://schemas.openxmlformats.org/officeDocument/2006/relationships/image" Target="../media/a71fc601_46c3_11ef_a5fc_047c1617b143_14e1e0bb_f93d_11ef_a6ea_047c1617b14320.jpeg"/><Relationship Id="rId21" Type="http://schemas.openxmlformats.org/officeDocument/2006/relationships/image" Target="../media/a71fc603_46c3_11ef_a5fc_047c1617b143_14e1e0bc_f93d_11ef_a6ea_047c1617b14321.jpeg"/><Relationship Id="rId22" Type="http://schemas.openxmlformats.org/officeDocument/2006/relationships/image" Target="../media/856efa7a_cb53_11ef_a6b0_047c1617b143_14e1e0bd_f93d_11ef_a6ea_047c1617b14322.jpeg"/><Relationship Id="rId23" Type="http://schemas.openxmlformats.org/officeDocument/2006/relationships/image" Target="../media/0683acbf_da17_11ef_a6c3_047c1617b143_a26f33f7_7c1e_11f0_a7a3_047c1617b1432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833412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>
        <v>0</v>
      </c>
      <c r="I5" s="1">
        <v>0</v>
      </c>
      <c r="J5" s="3" t="s">
        <v>17</v>
      </c>
      <c r="K5" s="2" t="str">
        <f>J5*2562.15</f>
        <v>0</v>
      </c>
      <c r="L5" s="5"/>
    </row>
    <row r="6" spans="1:12" customHeight="1" ht="105" outlineLevel="4">
      <c r="A6" s="1"/>
      <c r="B6" s="1">
        <v>833413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9</v>
      </c>
      <c r="H6" s="2">
        <v>0</v>
      </c>
      <c r="I6" s="1">
        <v>0</v>
      </c>
      <c r="J6" s="3" t="s">
        <v>17</v>
      </c>
      <c r="K6" s="2" t="str">
        <f>J6*2838.41</f>
        <v>0</v>
      </c>
      <c r="L6" s="5"/>
    </row>
    <row r="7" spans="1:12" customHeight="1" ht="105" outlineLevel="4">
      <c r="A7" s="1"/>
      <c r="B7" s="1">
        <v>833414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10</v>
      </c>
      <c r="H7" s="2">
        <v>0</v>
      </c>
      <c r="I7" s="1">
        <v>0</v>
      </c>
      <c r="J7" s="3" t="s">
        <v>17</v>
      </c>
      <c r="K7" s="2" t="str">
        <f>J7*2848.56</f>
        <v>0</v>
      </c>
      <c r="L7" s="5"/>
    </row>
    <row r="8" spans="1:12" customHeight="1" ht="105" outlineLevel="4">
      <c r="A8" s="1"/>
      <c r="B8" s="1">
        <v>833416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J8*3164.40</f>
        <v>0</v>
      </c>
      <c r="L8" s="5"/>
    </row>
    <row r="9" spans="1:12" customHeight="1" ht="105" outlineLevel="4">
      <c r="A9" s="1"/>
      <c r="B9" s="1">
        <v>833417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6</v>
      </c>
      <c r="H9" s="2">
        <v>0</v>
      </c>
      <c r="I9" s="1">
        <v>0</v>
      </c>
      <c r="J9" s="3" t="s">
        <v>17</v>
      </c>
      <c r="K9" s="2" t="str">
        <f>J9*3303.41</f>
        <v>0</v>
      </c>
      <c r="L9" s="5"/>
    </row>
    <row r="10" spans="1:12" customHeight="1" ht="105" outlineLevel="4">
      <c r="A10" s="1"/>
      <c r="B10" s="1">
        <v>833419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39</v>
      </c>
      <c r="H10" s="2">
        <v>0</v>
      </c>
      <c r="I10" s="1">
        <v>0</v>
      </c>
      <c r="J10" s="3" t="s">
        <v>17</v>
      </c>
      <c r="K10" s="2" t="str">
        <f>J10*441.64</f>
        <v>0</v>
      </c>
      <c r="L10" s="5"/>
    </row>
    <row r="11" spans="1:12" customHeight="1" ht="105" outlineLevel="4">
      <c r="A11" s="1"/>
      <c r="B11" s="1">
        <v>833420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17</v>
      </c>
      <c r="K11" s="2" t="str">
        <f>J11*412.20</f>
        <v>0</v>
      </c>
      <c r="L11" s="5"/>
    </row>
    <row r="12" spans="1:12" customHeight="1" ht="105" outlineLevel="4">
      <c r="A12" s="1"/>
      <c r="B12" s="1">
        <v>833422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39</v>
      </c>
      <c r="H12" s="2">
        <v>0</v>
      </c>
      <c r="I12" s="1">
        <v>0</v>
      </c>
      <c r="J12" s="3" t="s">
        <v>17</v>
      </c>
      <c r="K12" s="2" t="str">
        <f>J12*520.29</f>
        <v>0</v>
      </c>
      <c r="L12" s="5"/>
    </row>
    <row r="13" spans="1:12" customHeight="1" ht="105" outlineLevel="4">
      <c r="A13" s="1"/>
      <c r="B13" s="1">
        <v>833423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39</v>
      </c>
      <c r="H13" s="2">
        <v>0</v>
      </c>
      <c r="I13" s="1">
        <v>0</v>
      </c>
      <c r="J13" s="3" t="s">
        <v>17</v>
      </c>
      <c r="K13" s="2" t="str">
        <f>J13*585.78</f>
        <v>0</v>
      </c>
      <c r="L13" s="5"/>
    </row>
    <row r="14" spans="1:12" customHeight="1" ht="105" outlineLevel="4">
      <c r="A14" s="1"/>
      <c r="B14" s="1">
        <v>873444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17</v>
      </c>
      <c r="K14" s="2" t="str">
        <f>J14*994.36</f>
        <v>0</v>
      </c>
      <c r="L14" s="5"/>
    </row>
    <row r="15" spans="1:12" customHeight="1" ht="105" outlineLevel="4">
      <c r="A15" s="1"/>
      <c r="B15" s="1">
        <v>873445</v>
      </c>
      <c r="C15" s="1" t="s">
        <v>56</v>
      </c>
      <c r="D15" s="1" t="s">
        <v>57</v>
      </c>
      <c r="E15" s="2" t="s">
        <v>58</v>
      </c>
      <c r="F15" s="2" t="s">
        <v>55</v>
      </c>
      <c r="G15" s="2">
        <v>0</v>
      </c>
      <c r="H15" s="2">
        <v>0</v>
      </c>
      <c r="I15" s="1">
        <v>0</v>
      </c>
      <c r="J15" s="3" t="s">
        <v>17</v>
      </c>
      <c r="K15" s="2" t="str">
        <f>J15*994.36</f>
        <v>0</v>
      </c>
      <c r="L15" s="5"/>
    </row>
    <row r="16" spans="1:12" customHeight="1" ht="105" outlineLevel="4">
      <c r="A16" s="1"/>
      <c r="B16" s="1">
        <v>873446</v>
      </c>
      <c r="C16" s="1" t="s">
        <v>59</v>
      </c>
      <c r="D16" s="1" t="s">
        <v>60</v>
      </c>
      <c r="E16" s="2" t="s">
        <v>61</v>
      </c>
      <c r="F16" s="2" t="s">
        <v>55</v>
      </c>
      <c r="G16" s="2">
        <v>0</v>
      </c>
      <c r="H16" s="2">
        <v>0</v>
      </c>
      <c r="I16" s="1">
        <v>0</v>
      </c>
      <c r="J16" s="3" t="s">
        <v>17</v>
      </c>
      <c r="K16" s="2" t="str">
        <f>J16*994.36</f>
        <v>0</v>
      </c>
      <c r="L16" s="5"/>
    </row>
    <row r="17" spans="1:12" customHeight="1" ht="105" outlineLevel="4">
      <c r="A17" s="1"/>
      <c r="B17" s="1">
        <v>873447</v>
      </c>
      <c r="C17" s="1" t="s">
        <v>62</v>
      </c>
      <c r="D17" s="1" t="s">
        <v>63</v>
      </c>
      <c r="E17" s="2" t="s">
        <v>64</v>
      </c>
      <c r="F17" s="2" t="s">
        <v>55</v>
      </c>
      <c r="G17" s="2">
        <v>0</v>
      </c>
      <c r="H17" s="2">
        <v>0</v>
      </c>
      <c r="I17" s="1">
        <v>0</v>
      </c>
      <c r="J17" s="3" t="s">
        <v>17</v>
      </c>
      <c r="K17" s="2" t="str">
        <f>J17*994.36</f>
        <v>0</v>
      </c>
      <c r="L17" s="5"/>
    </row>
    <row r="18" spans="1:12" customHeight="1" ht="105" outlineLevel="4">
      <c r="A18" s="1"/>
      <c r="B18" s="1">
        <v>874015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8</v>
      </c>
      <c r="H18" s="2">
        <v>0</v>
      </c>
      <c r="I18" s="1">
        <v>0</v>
      </c>
      <c r="J18" s="3" t="s">
        <v>17</v>
      </c>
      <c r="K18" s="2" t="str">
        <f>J18*2735.00</f>
        <v>0</v>
      </c>
      <c r="L18" s="5"/>
    </row>
    <row r="19" spans="1:12" customHeight="1" ht="105" outlineLevel="4">
      <c r="A19" s="1"/>
      <c r="B19" s="1">
        <v>874016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30</v>
      </c>
      <c r="H19" s="2">
        <v>0</v>
      </c>
      <c r="I19" s="1">
        <v>0</v>
      </c>
      <c r="J19" s="3" t="s">
        <v>17</v>
      </c>
      <c r="K19" s="2" t="str">
        <f>J19*2805.33</f>
        <v>0</v>
      </c>
      <c r="L19" s="5"/>
    </row>
    <row r="20" spans="1:12" customHeight="1" ht="105" outlineLevel="4">
      <c r="A20" s="1"/>
      <c r="B20" s="1">
        <v>874017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17</v>
      </c>
      <c r="K20" s="2" t="str">
        <f>J20*3650.87</f>
        <v>0</v>
      </c>
      <c r="L20" s="5"/>
    </row>
    <row r="21" spans="1:12" customHeight="1" ht="105" outlineLevel="4">
      <c r="A21" s="1"/>
      <c r="B21" s="1">
        <v>874018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81</v>
      </c>
      <c r="H21" s="2">
        <v>0</v>
      </c>
      <c r="I21" s="1">
        <v>0</v>
      </c>
      <c r="J21" s="3" t="s">
        <v>17</v>
      </c>
      <c r="K21" s="2" t="str">
        <f>J21*601.12</f>
        <v>0</v>
      </c>
      <c r="L21" s="5"/>
    </row>
    <row r="22" spans="1:12" customHeight="1" ht="105" outlineLevel="4">
      <c r="A22" s="1"/>
      <c r="B22" s="1">
        <v>882313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8</v>
      </c>
      <c r="H22" s="2">
        <v>0</v>
      </c>
      <c r="I22" s="1">
        <v>0</v>
      </c>
      <c r="J22" s="3" t="s">
        <v>17</v>
      </c>
      <c r="K22" s="2" t="str">
        <f>J22*386.97</f>
        <v>0</v>
      </c>
      <c r="L22" s="5"/>
    </row>
    <row r="23" spans="1:12" customHeight="1" ht="105" outlineLevel="4">
      <c r="A23" s="1"/>
      <c r="B23" s="1">
        <v>882314</v>
      </c>
      <c r="C23" s="1" t="s">
        <v>86</v>
      </c>
      <c r="D23" s="1" t="s">
        <v>87</v>
      </c>
      <c r="E23" s="2" t="s">
        <v>88</v>
      </c>
      <c r="F23" s="2" t="s">
        <v>85</v>
      </c>
      <c r="G23" s="2">
        <v>8</v>
      </c>
      <c r="H23" s="2">
        <v>0</v>
      </c>
      <c r="I23" s="1">
        <v>0</v>
      </c>
      <c r="J23" s="3" t="s">
        <v>17</v>
      </c>
      <c r="K23" s="2" t="str">
        <f>J23*386.97</f>
        <v>0</v>
      </c>
      <c r="L23" s="5"/>
    </row>
    <row r="24" spans="1:12" customHeight="1" ht="105" outlineLevel="4">
      <c r="A24" s="1"/>
      <c r="B24" s="1">
        <v>883386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10</v>
      </c>
      <c r="H24" s="2">
        <v>0</v>
      </c>
      <c r="I24" s="1">
        <v>0</v>
      </c>
      <c r="J24" s="3" t="s">
        <v>17</v>
      </c>
      <c r="K24" s="2" t="str">
        <f>J24*3191.06</f>
        <v>0</v>
      </c>
      <c r="L24" s="5"/>
    </row>
    <row r="25" spans="1:12" customHeight="1" ht="105" outlineLevel="4">
      <c r="A25" s="1"/>
      <c r="B25" s="1">
        <v>883387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30</v>
      </c>
      <c r="H25" s="2">
        <v>0</v>
      </c>
      <c r="I25" s="1">
        <v>0</v>
      </c>
      <c r="J25" s="3" t="s">
        <v>17</v>
      </c>
      <c r="K25" s="2" t="str">
        <f>J25*811.74</f>
        <v>0</v>
      </c>
      <c r="L25" s="5"/>
    </row>
    <row r="26" spans="1:12" customHeight="1" ht="105" outlineLevel="4">
      <c r="A26" s="1"/>
      <c r="B26" s="1">
        <v>885131</v>
      </c>
      <c r="C26" s="1" t="s">
        <v>97</v>
      </c>
      <c r="D26" s="1" t="s">
        <v>98</v>
      </c>
      <c r="E26" s="2" t="s">
        <v>99</v>
      </c>
      <c r="F26" s="2" t="s">
        <v>100</v>
      </c>
      <c r="G26" s="2" t="s">
        <v>30</v>
      </c>
      <c r="H26" s="2">
        <v>0</v>
      </c>
      <c r="I26" s="1">
        <v>0</v>
      </c>
      <c r="J26" s="3" t="s">
        <v>17</v>
      </c>
      <c r="K26" s="2" t="str">
        <f>J26*9515.03</f>
        <v>0</v>
      </c>
      <c r="L26" s="5"/>
    </row>
    <row r="27" spans="1:12" customHeight="1" ht="105" outlineLevel="4">
      <c r="A27" s="1"/>
      <c r="B27" s="1">
        <v>885240</v>
      </c>
      <c r="C27" s="1" t="s">
        <v>101</v>
      </c>
      <c r="D27" s="1" t="s">
        <v>102</v>
      </c>
      <c r="E27" s="2" t="s">
        <v>103</v>
      </c>
      <c r="F27" s="2" t="s">
        <v>104</v>
      </c>
      <c r="G27" s="2" t="s">
        <v>39</v>
      </c>
      <c r="H27" s="2">
        <v>0</v>
      </c>
      <c r="I27" s="1">
        <v>0</v>
      </c>
      <c r="J27" s="3" t="s">
        <v>17</v>
      </c>
      <c r="K27" s="2" t="str">
        <f>J27*11245.03</f>
        <v>0</v>
      </c>
      <c r="L27" s="5"/>
    </row>
    <row r="28" spans="1:12" outlineLevel="4">
      <c r="A28" s="1"/>
      <c r="B28" s="1">
        <v>956579</v>
      </c>
      <c r="C28" s="1" t="s">
        <v>105</v>
      </c>
      <c r="D28" s="1" t="s">
        <v>106</v>
      </c>
      <c r="E28" s="2" t="s">
        <v>107</v>
      </c>
      <c r="F28" s="2" t="s">
        <v>108</v>
      </c>
      <c r="G28" s="2">
        <v>6</v>
      </c>
      <c r="H28" s="2">
        <v>0</v>
      </c>
      <c r="I28" s="1">
        <v>0</v>
      </c>
      <c r="J28" s="3" t="s">
        <v>17</v>
      </c>
      <c r="K28" s="2" t="str">
        <f>J28*3411.81</f>
        <v>0</v>
      </c>
      <c r="L28" s="5"/>
    </row>
    <row r="29" spans="1:12" outlineLevel="4">
      <c r="A29" s="1"/>
      <c r="B29" s="1">
        <v>956584</v>
      </c>
      <c r="C29" s="1" t="s">
        <v>109</v>
      </c>
      <c r="D29" s="1" t="s">
        <v>110</v>
      </c>
      <c r="E29" s="2" t="s">
        <v>111</v>
      </c>
      <c r="F29" s="2" t="s">
        <v>112</v>
      </c>
      <c r="G29" s="2">
        <v>0</v>
      </c>
      <c r="H29" s="2">
        <v>0</v>
      </c>
      <c r="I29" s="1">
        <v>0</v>
      </c>
      <c r="J29" s="3" t="s">
        <v>17</v>
      </c>
      <c r="K29" s="2" t="str">
        <f>J29*4958.96</f>
        <v>0</v>
      </c>
      <c r="L29" s="5"/>
    </row>
    <row r="30" spans="1:12" outlineLevel="4">
      <c r="A30" s="1"/>
      <c r="B30" s="1">
        <v>954236</v>
      </c>
      <c r="C30" s="1" t="s">
        <v>113</v>
      </c>
      <c r="D30" s="1" t="s">
        <v>114</v>
      </c>
      <c r="E30" s="2" t="s">
        <v>115</v>
      </c>
      <c r="F30" s="2" t="s">
        <v>100</v>
      </c>
      <c r="G30" s="2">
        <v>0</v>
      </c>
      <c r="H30" s="2">
        <v>0</v>
      </c>
      <c r="I30" s="1">
        <v>0</v>
      </c>
      <c r="J30" s="3" t="s">
        <v>17</v>
      </c>
      <c r="K30" s="2" t="str">
        <f>J30*9515.03</f>
        <v>0</v>
      </c>
      <c r="L30" s="5"/>
    </row>
    <row r="31" spans="1:12" outlineLevel="4">
      <c r="A31" s="1"/>
      <c r="B31" s="1">
        <v>956640</v>
      </c>
      <c r="C31" s="1" t="s">
        <v>116</v>
      </c>
      <c r="D31" s="1" t="s">
        <v>117</v>
      </c>
      <c r="E31" s="2" t="s">
        <v>118</v>
      </c>
      <c r="F31" s="2" t="s">
        <v>119</v>
      </c>
      <c r="G31" s="2">
        <v>0</v>
      </c>
      <c r="H31" s="2">
        <v>0</v>
      </c>
      <c r="I31" s="1">
        <v>0</v>
      </c>
      <c r="J31" s="3" t="s">
        <v>17</v>
      </c>
      <c r="K31" s="2" t="str">
        <f>J31*2886.42</f>
        <v>0</v>
      </c>
      <c r="L31" s="5"/>
    </row>
    <row r="32" spans="1:12" outlineLevel="4">
      <c r="A32" s="1"/>
      <c r="B32" s="1">
        <v>956641</v>
      </c>
      <c r="C32" s="1" t="s">
        <v>120</v>
      </c>
      <c r="D32" s="1" t="s">
        <v>121</v>
      </c>
      <c r="E32" s="2" t="s">
        <v>122</v>
      </c>
      <c r="F32" s="2" t="s">
        <v>123</v>
      </c>
      <c r="G32" s="2">
        <v>-2</v>
      </c>
      <c r="H32" s="2">
        <v>0</v>
      </c>
      <c r="I32" s="1">
        <v>0</v>
      </c>
      <c r="J32" s="3" t="s">
        <v>17</v>
      </c>
      <c r="K32" s="2" t="str">
        <f>J32*3502.56</f>
        <v>0</v>
      </c>
      <c r="L32" s="5"/>
    </row>
    <row r="33" spans="1:12" outlineLevel="4">
      <c r="A33" s="1"/>
      <c r="B33" s="1">
        <v>956642</v>
      </c>
      <c r="C33" s="1" t="s">
        <v>124</v>
      </c>
      <c r="D33" s="1" t="s">
        <v>125</v>
      </c>
      <c r="E33" s="2" t="s">
        <v>126</v>
      </c>
      <c r="F33" s="2"/>
      <c r="G33" s="2">
        <v>0</v>
      </c>
      <c r="H33" s="2">
        <v>0</v>
      </c>
      <c r="I33" s="1">
        <v>0</v>
      </c>
      <c r="J33" s="3" t="s">
        <v>17</v>
      </c>
      <c r="K33" s="2" t="str">
        <f>J33*0</f>
        <v>0</v>
      </c>
      <c r="L33" s="5"/>
    </row>
    <row r="34" spans="1:12" outlineLevel="4">
      <c r="A34" s="1"/>
      <c r="B34" s="1">
        <v>956643</v>
      </c>
      <c r="C34" s="1" t="s">
        <v>127</v>
      </c>
      <c r="D34" s="1" t="s">
        <v>128</v>
      </c>
      <c r="E34" s="2" t="s">
        <v>129</v>
      </c>
      <c r="F34" s="2" t="s">
        <v>85</v>
      </c>
      <c r="G34" s="2">
        <v>0</v>
      </c>
      <c r="H34" s="2">
        <v>0</v>
      </c>
      <c r="I34" s="1">
        <v>0</v>
      </c>
      <c r="J34" s="3" t="s">
        <v>17</v>
      </c>
      <c r="K34" s="2" t="str">
        <f>J34*386.97</f>
        <v>0</v>
      </c>
      <c r="L34" s="5"/>
    </row>
    <row r="35" spans="1:12" outlineLevel="4">
      <c r="A35" s="1"/>
      <c r="B35" s="1">
        <v>956644</v>
      </c>
      <c r="C35" s="1" t="s">
        <v>130</v>
      </c>
      <c r="D35" s="1" t="s">
        <v>131</v>
      </c>
      <c r="E35" s="2" t="s">
        <v>132</v>
      </c>
      <c r="F35" s="2" t="s">
        <v>51</v>
      </c>
      <c r="G35" s="2">
        <v>0</v>
      </c>
      <c r="H35" s="2">
        <v>0</v>
      </c>
      <c r="I35" s="1">
        <v>0</v>
      </c>
      <c r="J35" s="3" t="s">
        <v>17</v>
      </c>
      <c r="K35" s="2" t="str">
        <f>J35*585.78</f>
        <v>0</v>
      </c>
      <c r="L3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2026-05-11T15:55:36+03:00</dcterms:created>
  <dcterms:modified xsi:type="dcterms:W3CDTF">2026-05-11T15:55:36+03:00</dcterms:modified>
  <dc:title>Untitled Spreadsheet</dc:title>
  <dc:description/>
  <dc:subject/>
  <cp:keywords/>
  <cp:category/>
</cp:coreProperties>
</file>