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<sst xmlns="http://schemas.openxmlformats.org/spreadsheetml/2006/main" uniqueCount="147">
  <si>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</si>
  <si>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</si>
  <si>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</si>
  <si>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</si>
  <si>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</si>
  <si>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</si>
  <si>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</si>
  <si>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</si>
  <si>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</si>
  <si>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</si>
  <si>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</si>
  <si>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</si>
  <si>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</si>
  <si>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</si>
  <si>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</si>
  <si>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</si>
  <si>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10 207.62 руб.</t>
  </si>
  <si>
    <t>шт</t>
  </si>
  <si>
    <t>ZGR-001065</t>
  </si>
  <si>
    <t>AUJS-120S-W</t>
  </si>
  <si>
    <t>(В) 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</si>
  <si>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</si>
  <si>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</si>
  <si>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</si>
  <si>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</si>
  <si>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14 016.67 руб.</t>
  </si>
  <si>
    <t>ZGR-001069</t>
  </si>
  <si>
    <t>AUJET-120L</t>
  </si>
  <si>
    <t>Насосная станция чугун с баком 24л (мощность 1100Вт; напор 53м; расход 3,3м3/час) (1шт)</t>
  </si>
  <si>
    <t>13 814.25 руб.</t>
  </si>
  <si>
    <t>ZGR-001070</t>
  </si>
  <si>
    <t>AUJET-100S</t>
  </si>
  <si>
    <t>(В) 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</si>
  <si>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</si>
  <si>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</si>
  <si>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</si>
  <si>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</si>
  <si>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13 880.04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</si>
  <si>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</si>
  <si>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</si>
  <si>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</si>
  <si>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9 161.58 руб.</t>
  </si>
  <si>
    <t>&gt;10</t>
  </si>
  <si>
    <t>ZGR-001125</t>
  </si>
  <si>
    <t>AUZTP-800</t>
  </si>
  <si>
    <t>Насосная станция пластик, с баком 24л (мощность 800Вт; напор 40м; расход 2,85 м3/час) (1шт)</t>
  </si>
  <si>
    <t>10 872.70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</si>
  <si>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</si>
  <si>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</si>
  <si>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</si>
  <si>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12 086.37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</si>
  <si>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</si>
  <si>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</si>
  <si>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</si>
  <si>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11 933.56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</si>
  <si>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</si>
  <si>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</si>
  <si>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</si>
  <si>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14 496.65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</si>
  <si>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</si>
  <si>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</si>
  <si>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</si>
  <si>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10 302.75 руб.</t>
  </si>
  <si>
    <t>ZGR-001175</t>
  </si>
  <si>
    <t>AUJET-120S-W</t>
  </si>
  <si>
    <t>(В) 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</si>
  <si>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</si>
  <si>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</si>
  <si>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</si>
  <si>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</si>
  <si>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12 195.64 руб.</t>
  </si>
  <si>
    <t>ZGR-001188</t>
  </si>
  <si>
    <t>AUJET-120L-W</t>
  </si>
  <si>
    <t>(В) 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</si>
  <si>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</si>
  <si>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</si>
  <si>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</si>
  <si>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</si>
  <si>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23 791.44 руб.</t>
  </si>
  <si>
    <t>ZGR-001190</t>
  </si>
  <si>
    <t>TBOX-1110</t>
  </si>
  <si>
    <t>(В) Насосная станция ZEGOR PRO самовсасывающая с частотным преобразоват нерж бак (1100Вт; 42м; 4 м3/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</si>
  <si>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</si>
  <si>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</si>
  <si>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</si>
  <si>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</si>
  <si>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7 590.64 руб.</t>
  </si>
  <si>
    <t>ZGR-001220</t>
  </si>
  <si>
    <t>WZB550</t>
  </si>
  <si>
    <t>Насосная МИНИстанция чугун с баком 2л (мощность 550Вт; напор 42м; расход 3 м3/час) (1шт)</t>
  </si>
  <si>
    <t>9 698.68 руб.</t>
  </si>
  <si>
    <t>ZGR-001221</t>
  </si>
  <si>
    <t>AKS370</t>
  </si>
  <si>
    <t>Насосная МИНИстанция чугун с баком 2л (мощность 370Вт; напор 25м; расход 2 м3/час) (1шт)</t>
  </si>
  <si>
    <t>5 436.35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</si>
  <si>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</si>
  <si>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</si>
  <si>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</si>
  <si>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23 578.88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</si>
  <si>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</si>
  <si>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</si>
  <si>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</si>
  <si>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6 165.29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</si>
  <si>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</si>
  <si>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</si>
  <si>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</si>
  <si>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25 621.36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</si>
  <si>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</si>
  <si>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</si>
  <si>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</si>
  <si>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5 513.06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</si>
  <si>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</si>
  <si>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</si>
  <si>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</si>
  <si>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11 851.68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</si>
  <si>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</si>
  <si>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</si>
  <si>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</si>
  <si>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19 533.27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</si>
  <si>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</si>
  <si>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</si>
  <si>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</si>
  <si>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21 308.20 руб.</t>
  </si>
  <si>
    <t>ZGR-001329</t>
  </si>
  <si>
    <t>WZB35</t>
  </si>
  <si>
    <t>Насосная МИНИстанция чугун с баком 2л (мощность 370Вт; напор 30м; расход 32л/мин) (1шт)</t>
  </si>
  <si>
    <t>6 142.49 руб.</t>
  </si>
  <si>
    <t>ZGR-001330</t>
  </si>
  <si>
    <t>WZB45</t>
  </si>
  <si>
    <t>Насосная МИНИстанция чугун с баком 2л (мощность 550Вт; напор 43м; расход 45л/мин) (1шт)</t>
  </si>
  <si>
    <t>8 515.52 руб.</t>
  </si>
  <si>
    <t>ZGR-001331</t>
  </si>
  <si>
    <t>WZB65</t>
  </si>
  <si>
    <t>Насосная МИНИстанция чугун с баком 2л (мощность 750Вт; напор 50м; расход 60л/мин) (1шт)</t>
  </si>
  <si>
    <t>9 330.37 руб.</t>
  </si>
  <si>
    <t>ZGR-001338</t>
  </si>
  <si>
    <t>ALFA-830W</t>
  </si>
  <si>
    <t>Автоматическая насосная станция с частотным преобразователем (1500Вт, напор 55м; расход 18,9м3/час)</t>
  </si>
  <si>
    <t>66 069.01 руб.</t>
  </si>
  <si>
    <t>ZGR-001339</t>
  </si>
  <si>
    <t>ALFA-1230W</t>
  </si>
  <si>
    <t>Автоматическая насосная станция с частотным преобразователем (2200Вт, напор 60м; расход 21,6м3/час)</t>
  </si>
  <si>
    <t>74 115.66 руб.</t>
  </si>
  <si>
    <t>ZGR-001340</t>
  </si>
  <si>
    <t>TBOX-1030</t>
  </si>
  <si>
    <t>Насосная станция ZEGOR PRO самовсасывающая с частот преобразоват нерж бак (260Вт; 26м; 3,6м3/час)</t>
  </si>
  <si>
    <t>15 362.25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</si>
</sst>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b6_ce20_11eb_82ca_003048fd731b_5922166f_11fe_11ef_a5b8_047c1617b1431.jpeg"/><Relationship Id="rId2" Type="http://schemas.openxmlformats.org/officeDocument/2006/relationships/image" Target="../media/a05f35ba_ce20_11eb_82ca_003048fd731b_a15553f1_602e_11ec_a20b_00259070b4872.jpeg"/><Relationship Id="rId3" Type="http://schemas.openxmlformats.org/officeDocument/2006/relationships/image" Target="../media/a05f35c0_ce20_11eb_82ca_003048fd731b_59221668_11fe_11ef_a5b8_047c1617b1433.jpeg"/><Relationship Id="rId4" Type="http://schemas.openxmlformats.org/officeDocument/2006/relationships/image" Target="../media/a05f35c2_ce20_11eb_82ca_003048fd731b_5922166a_11fe_11ef_a5b8_047c1617b1434.jpeg"/><Relationship Id="rId5" Type="http://schemas.openxmlformats.org/officeDocument/2006/relationships/image" Target="../media/a05f35c4_ce20_11eb_82ca_003048fd731b_59221669_11fe_11ef_a5b8_047c1617b1435.jpeg"/><Relationship Id="rId6" Type="http://schemas.openxmlformats.org/officeDocument/2006/relationships/image" Target="../media/a05f35c6_ce20_11eb_82ca_003048fd731b_5922166c_11fe_11ef_a5b8_047c1617b1436.jpeg"/><Relationship Id="rId7" Type="http://schemas.openxmlformats.org/officeDocument/2006/relationships/image" Target="../media/29b1cba3_3e5b_11ec_836e_003048fd731b_59221664_11fe_11ef_a5b8_047c1617b1437.jpeg"/><Relationship Id="rId8" Type="http://schemas.openxmlformats.org/officeDocument/2006/relationships/image" Target="../media/29b1cba7_3e5b_11ec_836e_003048fd731b_59221663_11fe_11ef_a5b8_047c1617b1438.jpeg"/><Relationship Id="rId9" Type="http://schemas.openxmlformats.org/officeDocument/2006/relationships/image" Target="../media/29b1cbab_3e5b_11ec_836e_003048fd731b_59221666_11fe_11ef_a5b8_047c1617b1439.jpeg"/><Relationship Id="rId10" Type="http://schemas.openxmlformats.org/officeDocument/2006/relationships/image" Target="../media/29b1cbb1_3e5b_11ec_836e_003048fd731b_59221667_11fe_11ef_a5b8_047c1617b14310.jpeg"/><Relationship Id="rId11" Type="http://schemas.openxmlformats.org/officeDocument/2006/relationships/image" Target="../media/2a13deea_55f9_11ec_a208_00259070b487_5922166e_11fe_11ef_a5b8_047c1617b14311.jpeg"/><Relationship Id="rId12" Type="http://schemas.openxmlformats.org/officeDocument/2006/relationships/image" Target="../media/fc27c03f_aa62_11ec_a25d_00259070b487_59221665_11fe_11ef_a5b8_047c1617b14312.jpeg"/><Relationship Id="rId13" Type="http://schemas.openxmlformats.org/officeDocument/2006/relationships/image" Target="../media/fc27c041_aa62_11ec_a25d_00259070b487_5922166d_11fe_11ef_a5b8_047c1617b14313.jpeg"/><Relationship Id="rId14" Type="http://schemas.openxmlformats.org/officeDocument/2006/relationships/image" Target="../media/6652a15b_b63d_11ec_a26a_00259070b487_59221671_11fe_11ef_a5b8_047c1617b14314.jpeg"/><Relationship Id="rId15" Type="http://schemas.openxmlformats.org/officeDocument/2006/relationships/image" Target="../media/6652a159_b63d_11ec_a26a_00259070b487_5922166b_11fe_11ef_a5b8_047c1617b14315.jpeg"/><Relationship Id="rId16" Type="http://schemas.openxmlformats.org/officeDocument/2006/relationships/image" Target="../media/6652a15d_b63d_11ec_a26a_00259070b487_5922165d_11fe_11ef_a5b8_047c1617b14316.jpeg"/><Relationship Id="rId17" Type="http://schemas.openxmlformats.org/officeDocument/2006/relationships/image" Target="../media/6652a15f_b63d_11ec_a26a_00259070b487_59221672_11fe_11ef_a5b8_047c1617b14317.jpeg"/><Relationship Id="rId18" Type="http://schemas.openxmlformats.org/officeDocument/2006/relationships/image" Target="../media/7ca27a83_9ced_11ed_a3c6_047c1617b143_59221673_11fe_11ef_a5b8_047c1617b14318.jpeg"/><Relationship Id="rId19" Type="http://schemas.openxmlformats.org/officeDocument/2006/relationships/image" Target="../media/7ca27a85_9ced_11ed_a3c6_047c1617b143_59221675_11fe_11ef_a5b8_047c1617b14319.jpeg"/><Relationship Id="rId20" Type="http://schemas.openxmlformats.org/officeDocument/2006/relationships/image" Target="../media/7ca27a87_9ced_11ed_a3c6_047c1617b143_5922165b_11fe_11ef_a5b8_047c1617b14320.jpeg"/><Relationship Id="rId21" Type="http://schemas.openxmlformats.org/officeDocument/2006/relationships/image" Target="../media/ab08e9a1_3fea_11ee_a4a3_047c1617b143_5922165f_11fe_11ef_a5b8_047c1617b14321.jpeg"/><Relationship Id="rId22" Type="http://schemas.openxmlformats.org/officeDocument/2006/relationships/image" Target="../media/e7a442e4_c2d4_11ee_a54c_047c1617b143_59221670_11fe_11ef_a5b8_047c1617b14322.jpeg"/><Relationship Id="rId23" Type="http://schemas.openxmlformats.org/officeDocument/2006/relationships/image" Target="../media/ac8e5148_ce27_11ee_a55d_047c1617b143_59221661_11fe_11ef_a5b8_047c1617b14323.jpeg"/><Relationship Id="rId24" Type="http://schemas.openxmlformats.org/officeDocument/2006/relationships/image" Target="../media/fa4c10de_469b_11ef_a5fc_047c1617b143_21d4f5b7_793a_11f0_a79f_047c1617b14324.jpeg"/><Relationship Id="rId25" Type="http://schemas.openxmlformats.org/officeDocument/2006/relationships/image" Target="../media/fa4c10e8_469b_11ef_a5fc_047c1617b143_21d4f5b8_793a_11f0_a79f_047c1617b14325.jpeg"/><Relationship Id="rId26" Type="http://schemas.openxmlformats.org/officeDocument/2006/relationships/image" Target="../media/b2a63125_1e49_11ef_a5c8_047c1617b143_14e1e0c2_f93d_11ef_a6ea_047c1617b14326.jpeg"/><Relationship Id="rId27" Type="http://schemas.openxmlformats.org/officeDocument/2006/relationships/image" Target="../media/fa4c10ea_469b_11ef_a5fc_047c1617b143_14e1e0c3_f93d_11ef_a6ea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>
        <v>0</v>
      </c>
      <c r="I5" s="1">
        <v>0</v>
      </c>
      <c r="J5" s="3" t="s">
        <v>17</v>
      </c>
      <c r="K5" s="2" t="str">
        <f>J5*10207.62</f>
        <v>0</v>
      </c>
      <c r="L5" s="5"/>
    </row>
    <row r="6" spans="1:12" customHeight="1" ht="105" outlineLevel="4">
      <c r="A6" s="1"/>
      <c r="B6" s="1">
        <v>833395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J6*14220.00</f>
        <v>0</v>
      </c>
      <c r="L6" s="5"/>
    </row>
    <row r="7" spans="1:12" customHeight="1" ht="105" outlineLevel="4">
      <c r="A7" s="1"/>
      <c r="B7" s="1">
        <v>833398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J7*14016.67</f>
        <v>0</v>
      </c>
      <c r="L7" s="5"/>
    </row>
    <row r="8" spans="1:12" customHeight="1" ht="105" outlineLevel="4">
      <c r="A8" s="1"/>
      <c r="B8" s="1">
        <v>833399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7</v>
      </c>
      <c r="H8" s="2">
        <v>0</v>
      </c>
      <c r="I8" s="1">
        <v>0</v>
      </c>
      <c r="J8" s="3" t="s">
        <v>17</v>
      </c>
      <c r="K8" s="2" t="str">
        <f>J8*13814.25</f>
        <v>0</v>
      </c>
      <c r="L8" s="5"/>
    </row>
    <row r="9" spans="1:12" customHeight="1" ht="105" outlineLevel="4">
      <c r="A9" s="1"/>
      <c r="B9" s="1">
        <v>833400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J9*10627.44</f>
        <v>0</v>
      </c>
      <c r="L9" s="5"/>
    </row>
    <row r="10" spans="1:12" customHeight="1" ht="105" outlineLevel="4">
      <c r="A10" s="1"/>
      <c r="B10" s="1">
        <v>833401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6</v>
      </c>
      <c r="H10" s="2">
        <v>0</v>
      </c>
      <c r="I10" s="1">
        <v>0</v>
      </c>
      <c r="J10" s="3" t="s">
        <v>17</v>
      </c>
      <c r="K10" s="2" t="str">
        <f>J10*13880.04</f>
        <v>0</v>
      </c>
      <c r="L10" s="5"/>
    </row>
    <row r="11" spans="1:12" customHeight="1" ht="105" outlineLevel="4">
      <c r="A11" s="1"/>
      <c r="B11" s="1">
        <v>837270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J11*9161.58</f>
        <v>0</v>
      </c>
      <c r="L11" s="5"/>
    </row>
    <row r="12" spans="1:12" customHeight="1" ht="105" outlineLevel="4">
      <c r="A12" s="1"/>
      <c r="B12" s="1">
        <v>837272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J12*10872.70</f>
        <v>0</v>
      </c>
      <c r="L12" s="5"/>
    </row>
    <row r="13" spans="1:12" customHeight="1" ht="105" outlineLevel="4">
      <c r="A13" s="1"/>
      <c r="B13" s="1">
        <v>837274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2</v>
      </c>
      <c r="J13" s="3" t="s">
        <v>17</v>
      </c>
      <c r="K13" s="2" t="str">
        <f>J13*12086.37</f>
        <v>0</v>
      </c>
      <c r="L13" s="5"/>
    </row>
    <row r="14" spans="1:12" customHeight="1" ht="105" outlineLevel="4">
      <c r="A14" s="1"/>
      <c r="B14" s="1">
        <v>837277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J14*11933.56</f>
        <v>0</v>
      </c>
      <c r="L14" s="5"/>
    </row>
    <row r="15" spans="1:12" customHeight="1" ht="105" outlineLevel="4">
      <c r="A15" s="1"/>
      <c r="B15" s="1">
        <v>839079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2</v>
      </c>
      <c r="J15" s="3" t="s">
        <v>17</v>
      </c>
      <c r="K15" s="2" t="str">
        <f>J15*14496.65</f>
        <v>0</v>
      </c>
      <c r="L15" s="5"/>
    </row>
    <row r="16" spans="1:12" customHeight="1" ht="105" outlineLevel="4">
      <c r="A16" s="1"/>
      <c r="B16" s="1">
        <v>858839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J16*10302.75</f>
        <v>0</v>
      </c>
      <c r="L16" s="5"/>
    </row>
    <row r="17" spans="1:12" customHeight="1" ht="105" outlineLevel="4">
      <c r="A17" s="1"/>
      <c r="B17" s="1">
        <v>858840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J17*12240.00</f>
        <v>0</v>
      </c>
      <c r="L17" s="5"/>
    </row>
    <row r="18" spans="1:12" customHeight="1" ht="105" outlineLevel="4">
      <c r="A18" s="1"/>
      <c r="B18" s="1">
        <v>859047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8</v>
      </c>
      <c r="H18" s="2">
        <v>0</v>
      </c>
      <c r="I18" s="1">
        <v>0</v>
      </c>
      <c r="J18" s="3" t="s">
        <v>17</v>
      </c>
      <c r="K18" s="2" t="str">
        <f>J18*12195.64</f>
        <v>0</v>
      </c>
      <c r="L18" s="5"/>
    </row>
    <row r="19" spans="1:12" customHeight="1" ht="105" outlineLevel="4">
      <c r="A19" s="1"/>
      <c r="B19" s="1">
        <v>859046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J19*13140.00</f>
        <v>0</v>
      </c>
      <c r="L19" s="5"/>
    </row>
    <row r="20" spans="1:12" customHeight="1" ht="105" outlineLevel="4">
      <c r="A20" s="1"/>
      <c r="B20" s="1">
        <v>859048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2</v>
      </c>
      <c r="H20" s="2">
        <v>0</v>
      </c>
      <c r="I20" s="1">
        <v>0</v>
      </c>
      <c r="J20" s="3" t="s">
        <v>17</v>
      </c>
      <c r="K20" s="2" t="str">
        <f>J20*23791.44</f>
        <v>0</v>
      </c>
      <c r="L20" s="5"/>
    </row>
    <row r="21" spans="1:12" customHeight="1" ht="105" outlineLevel="4">
      <c r="A21" s="1"/>
      <c r="B21" s="1">
        <v>859049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J21*29404.07</f>
        <v>0</v>
      </c>
      <c r="L21" s="5"/>
    </row>
    <row r="22" spans="1:12" customHeight="1" ht="105" outlineLevel="4">
      <c r="A22" s="1"/>
      <c r="B22" s="1">
        <v>874011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6</v>
      </c>
      <c r="H22" s="2">
        <v>0</v>
      </c>
      <c r="I22" s="1">
        <v>0</v>
      </c>
      <c r="J22" s="3" t="s">
        <v>17</v>
      </c>
      <c r="K22" s="2" t="str">
        <f>J22*7590.64</f>
        <v>0</v>
      </c>
      <c r="L22" s="5"/>
    </row>
    <row r="23" spans="1:12" customHeight="1" ht="105" outlineLevel="4">
      <c r="A23" s="1"/>
      <c r="B23" s="1">
        <v>874012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3</v>
      </c>
      <c r="H23" s="2">
        <v>0</v>
      </c>
      <c r="I23" s="1">
        <v>0</v>
      </c>
      <c r="J23" s="3" t="s">
        <v>17</v>
      </c>
      <c r="K23" s="2" t="str">
        <f>J23*9698.68</f>
        <v>0</v>
      </c>
      <c r="L23" s="5"/>
    </row>
    <row r="24" spans="1:12" customHeight="1" ht="105" outlineLevel="4">
      <c r="A24" s="1"/>
      <c r="B24" s="1">
        <v>874013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2</v>
      </c>
      <c r="J24" s="3" t="s">
        <v>17</v>
      </c>
      <c r="K24" s="2" t="str">
        <f>J24*5436.35</f>
        <v>0</v>
      </c>
      <c r="L24" s="5"/>
    </row>
    <row r="25" spans="1:12" customHeight="1" ht="105" outlineLevel="4">
      <c r="A25" s="1"/>
      <c r="B25" s="1">
        <v>879334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3</v>
      </c>
      <c r="H25" s="2">
        <v>0</v>
      </c>
      <c r="I25" s="1">
        <v>0</v>
      </c>
      <c r="J25" s="3" t="s">
        <v>17</v>
      </c>
      <c r="K25" s="2" t="str">
        <f>J25*23578.88</f>
        <v>0</v>
      </c>
      <c r="L25" s="5"/>
    </row>
    <row r="26" spans="1:12" customHeight="1" ht="105" outlineLevel="4">
      <c r="A26" s="1"/>
      <c r="B26" s="1">
        <v>882309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3</v>
      </c>
      <c r="H26" s="2">
        <v>0</v>
      </c>
      <c r="I26" s="1">
        <v>0</v>
      </c>
      <c r="J26" s="3" t="s">
        <v>17</v>
      </c>
      <c r="K26" s="2" t="str">
        <f>J26*6165.29</f>
        <v>0</v>
      </c>
      <c r="L26" s="5"/>
    </row>
    <row r="27" spans="1:12" customHeight="1" ht="105" outlineLevel="4">
      <c r="A27" s="1"/>
      <c r="B27" s="1">
        <v>882310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4</v>
      </c>
      <c r="H27" s="2">
        <v>0</v>
      </c>
      <c r="I27" s="1">
        <v>0</v>
      </c>
      <c r="J27" s="3" t="s">
        <v>17</v>
      </c>
      <c r="K27" s="2" t="str">
        <f>J27*25621.36</f>
        <v>0</v>
      </c>
      <c r="L27" s="5"/>
    </row>
    <row r="28" spans="1:12" customHeight="1" ht="105" outlineLevel="4">
      <c r="A28" s="1"/>
      <c r="B28" s="1">
        <v>883377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1</v>
      </c>
      <c r="H28" s="2">
        <v>0</v>
      </c>
      <c r="I28" s="1">
        <v>2</v>
      </c>
      <c r="J28" s="3" t="s">
        <v>17</v>
      </c>
      <c r="K28" s="2" t="str">
        <f>J28*5513.06</f>
        <v>0</v>
      </c>
      <c r="L28" s="5"/>
    </row>
    <row r="29" spans="1:12" customHeight="1" ht="105" outlineLevel="4">
      <c r="A29" s="1"/>
      <c r="B29" s="1">
        <v>883382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3</v>
      </c>
      <c r="H29" s="2">
        <v>0</v>
      </c>
      <c r="I29" s="1">
        <v>0</v>
      </c>
      <c r="J29" s="3" t="s">
        <v>17</v>
      </c>
      <c r="K29" s="2" t="str">
        <f>J29*11851.68</f>
        <v>0</v>
      </c>
      <c r="L29" s="5"/>
    </row>
    <row r="30" spans="1:12" customHeight="1" ht="105" outlineLevel="4">
      <c r="A30" s="1"/>
      <c r="B30" s="1">
        <v>883189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2</v>
      </c>
      <c r="H30" s="2">
        <v>0</v>
      </c>
      <c r="I30" s="1">
        <v>0</v>
      </c>
      <c r="J30" s="3" t="s">
        <v>17</v>
      </c>
      <c r="K30" s="2" t="str">
        <f>J30*19533.27</f>
        <v>0</v>
      </c>
      <c r="L30" s="5"/>
    </row>
    <row r="31" spans="1:12" customHeight="1" ht="105" outlineLevel="4">
      <c r="A31" s="1"/>
      <c r="B31" s="1">
        <v>883383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0</v>
      </c>
      <c r="H31" s="2">
        <v>0</v>
      </c>
      <c r="I31" s="1">
        <v>2</v>
      </c>
      <c r="J31" s="3" t="s">
        <v>17</v>
      </c>
      <c r="K31" s="2" t="str">
        <f>J31*21308.20</f>
        <v>0</v>
      </c>
      <c r="L31" s="5"/>
    </row>
    <row r="32" spans="1:12" outlineLevel="4">
      <c r="A32" s="1"/>
      <c r="B32" s="1">
        <v>956621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4</v>
      </c>
      <c r="H32" s="2">
        <v>0</v>
      </c>
      <c r="I32" s="1">
        <v>0</v>
      </c>
      <c r="J32" s="3" t="s">
        <v>17</v>
      </c>
      <c r="K32" s="2" t="str">
        <f>J32*6142.49</f>
        <v>0</v>
      </c>
      <c r="L32" s="5"/>
    </row>
    <row r="33" spans="1:12" outlineLevel="4">
      <c r="A33" s="1"/>
      <c r="B33" s="1">
        <v>956622</v>
      </c>
      <c r="C33" s="1" t="s">
        <v>127</v>
      </c>
      <c r="D33" s="1" t="s">
        <v>128</v>
      </c>
      <c r="E33" s="2" t="s">
        <v>129</v>
      </c>
      <c r="F33" s="2" t="s">
        <v>130</v>
      </c>
      <c r="G33" s="2">
        <v>4</v>
      </c>
      <c r="H33" s="2">
        <v>0</v>
      </c>
      <c r="I33" s="1">
        <v>0</v>
      </c>
      <c r="J33" s="3" t="s">
        <v>17</v>
      </c>
      <c r="K33" s="2" t="str">
        <f>J33*8515.52</f>
        <v>0</v>
      </c>
      <c r="L33" s="5"/>
    </row>
    <row r="34" spans="1:12" outlineLevel="4">
      <c r="A34" s="1"/>
      <c r="B34" s="1">
        <v>956623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4</v>
      </c>
      <c r="H34" s="2">
        <v>0</v>
      </c>
      <c r="I34" s="1">
        <v>0</v>
      </c>
      <c r="J34" s="3" t="s">
        <v>17</v>
      </c>
      <c r="K34" s="2" t="str">
        <f>J34*9330.37</f>
        <v>0</v>
      </c>
      <c r="L34" s="5"/>
    </row>
    <row r="35" spans="1:12" outlineLevel="4">
      <c r="A35" s="1"/>
      <c r="B35" s="1">
        <v>956630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0</v>
      </c>
      <c r="H35" s="2">
        <v>0</v>
      </c>
      <c r="I35" s="1">
        <v>0</v>
      </c>
      <c r="J35" s="3" t="s">
        <v>17</v>
      </c>
      <c r="K35" s="2" t="str">
        <f>J35*66069.01</f>
        <v>0</v>
      </c>
      <c r="L35" s="5"/>
    </row>
    <row r="36" spans="1:12" outlineLevel="4">
      <c r="A36" s="1"/>
      <c r="B36" s="1">
        <v>956631</v>
      </c>
      <c r="C36" s="1" t="s">
        <v>139</v>
      </c>
      <c r="D36" s="1" t="s">
        <v>140</v>
      </c>
      <c r="E36" s="2" t="s">
        <v>141</v>
      </c>
      <c r="F36" s="2" t="s">
        <v>142</v>
      </c>
      <c r="G36" s="2">
        <v>0</v>
      </c>
      <c r="H36" s="2">
        <v>0</v>
      </c>
      <c r="I36" s="1">
        <v>0</v>
      </c>
      <c r="J36" s="3" t="s">
        <v>17</v>
      </c>
      <c r="K36" s="2" t="str">
        <f>J36*74115.66</f>
        <v>0</v>
      </c>
      <c r="L36" s="5"/>
    </row>
    <row r="37" spans="1:12" outlineLevel="4">
      <c r="A37" s="1"/>
      <c r="B37" s="1">
        <v>956632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3</v>
      </c>
      <c r="H37" s="2">
        <v>0</v>
      </c>
      <c r="I37" s="1">
        <v>0</v>
      </c>
      <c r="J37" s="3" t="s">
        <v>17</v>
      </c>
      <c r="K37" s="2" t="str">
        <f>J37*15362.25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2026-06-22T07:59:40+03:00</dcterms:created>
  <dcterms:modified xsi:type="dcterms:W3CDTF">2026-06-22T07:59:40+03:00</dcterms:modified>
  <dc:title>Untitled Spreadsheet</dc:title>
  <dc:description/>
  <dc:subject/>
  <cp:keywords/>
  <cp:category/>
</cp:coreProperties>
</file>