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jpe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>
    <definedName name="_xlnm._FilterDatabase" localSheetId="0" hidden="1">'Worksheet'!$A$1:$L$1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<sst xmlns="http://schemas.openxmlformats.org/spreadsheetml/2006/main" uniqueCount="69">
  <si>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</si>
  <si>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</si>
  <si>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</si>
  <si>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</si>
  <si>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</si>
  <si>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</si>
  <si>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</si>
  <si>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</si>
  <si>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</si>
  <si>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</si>
  <si>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Краны для БЫТОВОЙ ТЕХНИКИ</t>
  </si>
  <si>
    <t>Краны для бытовой техники ZEGOR</t>
  </si>
  <si>
    <t>ZGR-000043</t>
  </si>
  <si>
    <t>FM01</t>
  </si>
  <si>
    <t>Кран шаровый Zegor  MINI 1/2" вн.-вн. (50/200шт)</t>
  </si>
  <si>
    <t>320.79 руб.</t>
  </si>
  <si>
    <t>&gt;10</t>
  </si>
  <si>
    <t>шт</t>
  </si>
  <si>
    <t>ZGR-000044</t>
  </si>
  <si>
    <t>FM02</t>
  </si>
  <si>
    <t>Кран шаровый Zegor  MINI 1/2" вн.-нар. (50/200шт)</t>
  </si>
  <si>
    <t>299.60 руб.</t>
  </si>
  <si>
    <t>&gt;100</t>
  </si>
  <si>
    <t>ZGR-000045</t>
  </si>
  <si>
    <t>FZ01</t>
  </si>
  <si>
    <t>Кран шаровый Zegor угловой для подкл. с/т приборов 1/2"х1/2" латунь ХРОМ (1/80шт)</t>
  </si>
  <si>
    <t>305.79 руб.</t>
  </si>
  <si>
    <t>ZGR-000046</t>
  </si>
  <si>
    <t>FZ02</t>
  </si>
  <si>
    <t>Кран шаровый Zegor угловой для подкл. с/т приборов 1/2"х3/4" латунь ХРОМ (1/80шт)</t>
  </si>
  <si>
    <t>336.37 руб.</t>
  </si>
  <si>
    <t>&gt;50</t>
  </si>
  <si>
    <t>ZGR-000047</t>
  </si>
  <si>
    <t>FZ03</t>
  </si>
  <si>
    <t>Кран шаровый Zegor угловой для подкл. с/т приборов 1/2"х3/8" латунь ХРОМ (1/80шт)</t>
  </si>
  <si>
    <t>324.70 руб.</t>
  </si>
  <si>
    <t>ZGR-000048</t>
  </si>
  <si>
    <t>FZ55</t>
  </si>
  <si>
    <t>Кран шаровый Zegor  тройной для подкл. с/т приборов 1/2"х3/4"х1/2" латунь ХРОМ (1 /72шт)</t>
  </si>
  <si>
    <t>345.00 руб.</t>
  </si>
  <si>
    <t>ZGR-000049</t>
  </si>
  <si>
    <t>FZ55-1</t>
  </si>
  <si>
    <t>Кран шаровый Zegor  тройной для подкл. с/т приборов 1/2"х3/4"х1/2" латунь (25/150шт)</t>
  </si>
  <si>
    <t>360.61 руб.</t>
  </si>
  <si>
    <t>ZGR-000050</t>
  </si>
  <si>
    <t>FZ61</t>
  </si>
  <si>
    <t>Вентиль угловой Zegor для подкл. с/т приборов 1/2"х1/2" латунь ХРОМ (1/80шт)</t>
  </si>
  <si>
    <t>282.27 руб.</t>
  </si>
  <si>
    <t>ZGR-000051</t>
  </si>
  <si>
    <t>FZ62</t>
  </si>
  <si>
    <t>Вентиль угловой Zegor для подкл. с/т приборов 1/2"х3/4" латунь ХРОМ (1/80шт)</t>
  </si>
  <si>
    <t>322.00 руб.</t>
  </si>
  <si>
    <t>ZGR-000052</t>
  </si>
  <si>
    <t>FZ21</t>
  </si>
  <si>
    <t>Кран шаровый Zegor угловой усиленный удлиненный для подкл. с/т прибор 1/2"х1/2" латунь ХРОМ (1/60шт)</t>
  </si>
  <si>
    <t>432.94 руб.</t>
  </si>
  <si>
    <t>&gt;25</t>
  </si>
  <si>
    <t>ZGR-000053</t>
  </si>
  <si>
    <t>FZ22</t>
  </si>
  <si>
    <t>Кран шаровый Zegor угловой усиленный удлиненный для подкл. с/т прибор 1/2"х3/4" латунь ХРОМ (1/60шт)</t>
  </si>
  <si>
    <t>524.94 руб.</t>
  </si>
  <si>
    <t>ZGR-000126</t>
  </si>
  <si>
    <t>FM03</t>
  </si>
  <si>
    <t>Кран шаровый Zegor  MINI 1/2" нар.-нар. (50/200шт)</t>
  </si>
  <si>
    <t>314.73 руб.</t>
  </si>
  <si>
    <t>ZGR-000196</t>
  </si>
  <si>
    <t>FZ63</t>
  </si>
  <si>
    <t>Вентиль угловой Zegor для подкл. с/т приборов 1/2"х3/8" латунь ХРОМ (1/80шт)</t>
  </si>
  <si>
    <t>305.76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</si>
</sst>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D17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  <fill>
      <patternFill patternType="solid">
        <fgColor rgb="76933C"/>
        <bgColor rgb="76933C"/>
      </patternFill>
    </fill>
    <fill>
      <patternFill patternType="solid">
        <fgColor rgb="DA9694"/>
        <bgColor rgb="DA9694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0" borderId="1" applyFont="0" applyNumberFormat="0" applyFill="0" applyBorder="1" applyAlignment="1">
      <alignment horizontal="center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2" numFmtId="164" fillId="0" borderId="1" applyFont="1" applyNumberFormat="1" applyFill="0" applyBorder="1" applyAlignment="1">
      <alignment horizontal="center" vertical="center" textRotation="0" wrapText="true" shrinkToFit="false"/>
    </xf>
    <xf xfId="0" fontId="1" numFmtId="0" fillId="3" borderId="1" applyFont="1" applyNumberFormat="0" applyFill="1" applyBorder="1" applyAlignment="1">
      <alignment horizontal="general" vertical="center" textRotation="0" wrapText="true" shrinkToFit="false" indent="1"/>
    </xf>
    <xf xfId="0" fontId="1" numFmtId="0" fillId="4" borderId="1" applyFont="1" applyNumberFormat="0" applyFill="1" applyBorder="1" applyAlignment="1">
      <alignment horizontal="general" vertical="center" textRotation="0" wrapText="true" shrinkToFit="false" indent="2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423f43f_c461_11eb_82be_003048fd731b_aaacbe18_602e_11ec_a20b_00259070b4871.jpeg"/><Relationship Id="rId2" Type="http://schemas.openxmlformats.org/officeDocument/2006/relationships/image" Target="../media/f423f441_c461_11eb_82be_003048fd731b_aaacbe19_602e_11ec_a20b_00259070b4872.jpeg"/><Relationship Id="rId3" Type="http://schemas.openxmlformats.org/officeDocument/2006/relationships/image" Target="../media/f423f443_c461_11eb_82be_003048fd731b_aaacbe1a_602e_11ec_a20b_00259070b4873.jpeg"/><Relationship Id="rId4" Type="http://schemas.openxmlformats.org/officeDocument/2006/relationships/image" Target="../media/f423f445_c461_11eb_82be_003048fd731b_aaacbe1b_602e_11ec_a20b_00259070b4874.jpeg"/><Relationship Id="rId5" Type="http://schemas.openxmlformats.org/officeDocument/2006/relationships/image" Target="../media/f423f447_c461_11eb_82be_003048fd731b_aaacbe1c_602e_11ec_a20b_00259070b4875.jpeg"/><Relationship Id="rId6" Type="http://schemas.openxmlformats.org/officeDocument/2006/relationships/image" Target="../media/f423f449_c461_11eb_82be_003048fd731b_aaacbe1d_602e_11ec_a20b_00259070b4876.jpeg"/><Relationship Id="rId7" Type="http://schemas.openxmlformats.org/officeDocument/2006/relationships/image" Target="../media/f423f44b_c461_11eb_82be_003048fd731b_aaacbe1e_602e_11ec_a20b_00259070b4877.jpeg"/><Relationship Id="rId8" Type="http://schemas.openxmlformats.org/officeDocument/2006/relationships/image" Target="../media/f423f44d_c461_11eb_82be_003048fd731b_aaacbe1f_602e_11ec_a20b_00259070b4878.jpeg"/><Relationship Id="rId9" Type="http://schemas.openxmlformats.org/officeDocument/2006/relationships/image" Target="../media/f423f44f_c461_11eb_82be_003048fd731b_aaacbe20_602e_11ec_a20b_00259070b4879.jpeg"/><Relationship Id="rId10" Type="http://schemas.openxmlformats.org/officeDocument/2006/relationships/image" Target="../media/f423f451_c461_11eb_82be_003048fd731b_aaacbe21_602e_11ec_a20b_00259070b48710.jpeg"/><Relationship Id="rId11" Type="http://schemas.openxmlformats.org/officeDocument/2006/relationships/image" Target="../media/f423f453_c461_11eb_82be_003048fd731b_aaacbe22_602e_11ec_a20b_00259070b48711.jpeg"/><Relationship Id="rId12" Type="http://schemas.openxmlformats.org/officeDocument/2006/relationships/image" Target="../media/29b1cbcf_3e5b_11ec_836e_003048fd731b_aaacbe23_602e_11ec_a20b_00259070b48712.jpeg"/><Relationship Id="rId13" Type="http://schemas.openxmlformats.org/officeDocument/2006/relationships/image" Target="../media/9e5408ad_9114_11ed_a3b7_047c1617b143_365b9b7d_0312_11ef_a5a4_047c1617b14313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3</xdr:row>
      <xdr:rowOff>95250</xdr:rowOff>
    </xdr:from>
    <xdr:ext cx="1143000" cy="1143000"/>
    <xdr:pic>
      <xdr:nvPicPr>
        <xdr:cNvPr id="1" name="Image_4" descr="Image_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1143000" cy="1143000"/>
    <xdr:pic>
      <xdr:nvPicPr>
        <xdr:cNvPr id="2" name="Image_5" descr="Image_5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1143000" cy="1143000"/>
    <xdr:pic>
      <xdr:nvPicPr>
        <xdr:cNvPr id="3" name="Image_6" descr="Image_6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1143000" cy="1143000"/>
    <xdr:pic>
      <xdr:nvPicPr>
        <xdr:cNvPr id="4" name="Image_7" descr="Image_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1143000" cy="1143000"/>
    <xdr:pic>
      <xdr:nvPicPr>
        <xdr:cNvPr id="5" name="Image_8" descr="Image_8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1143000" cy="1143000"/>
    <xdr:pic>
      <xdr:nvPicPr>
        <xdr:cNvPr id="6" name="Image_9" descr="Image_9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1143000" cy="1143000"/>
    <xdr:pic>
      <xdr:nvPicPr>
        <xdr:cNvPr id="7" name="Image_10" descr="Image_10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1143000" cy="1143000"/>
    <xdr:pic>
      <xdr:nvPicPr>
        <xdr:cNvPr id="8" name="Image_11" descr="Image_11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1143000" cy="1143000"/>
    <xdr:pic>
      <xdr:nvPicPr>
        <xdr:cNvPr id="9" name="Image_12" descr="Image_12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1143000" cy="1143000"/>
    <xdr:pic>
      <xdr:nvPicPr>
        <xdr:cNvPr id="10" name="Image_13" descr="Image_13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1143000" cy="1143000"/>
    <xdr:pic>
      <xdr:nvPicPr>
        <xdr:cNvPr id="11" name="Image_14" descr="Image_14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1143000" cy="1143000"/>
    <xdr:pic>
      <xdr:nvPicPr>
        <xdr:cNvPr id="12" name="Image_15" descr="Image_15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1143000" cy="1143000"/>
    <xdr:pic>
      <xdr:nvPicPr>
        <xdr:cNvPr id="13" name="Image_16" descr="Image_16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 filterMode="1">
    <outlinePr summaryBelow="0" summaryRight="1"/>
  </sheetPr>
  <dimension ref="A1:L16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3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SUM(J2:J16)</f>
        <v>0</v>
      </c>
      <c r="K1" s="4" t="s">
        <v>9</v>
      </c>
      <c r="L1" s="5"/>
    </row>
    <row r="2" spans="1:12">
      <c r="A2" s="6" t="s">
        <v>10</v>
      </c>
      <c r="B2" s="6"/>
      <c r="C2" s="6"/>
      <c r="D2" s="6"/>
      <c r="E2" s="6"/>
      <c r="F2" s="6"/>
      <c r="G2" s="6"/>
      <c r="H2" s="6"/>
      <c r="I2" s="6"/>
      <c r="J2" s="6"/>
      <c r="K2" s="6"/>
      <c r="L2" s="5"/>
    </row>
    <row r="3" spans="1:12" outlineLevel="1">
      <c r="A3" s="7" t="s">
        <v>11</v>
      </c>
      <c r="B3" s="7"/>
      <c r="C3" s="7"/>
      <c r="D3" s="7"/>
      <c r="E3" s="7"/>
      <c r="F3" s="7"/>
      <c r="G3" s="7"/>
      <c r="H3" s="7"/>
      <c r="I3" s="7"/>
      <c r="J3" s="7"/>
      <c r="K3" s="7"/>
      <c r="L3" s="5"/>
    </row>
    <row r="4" spans="1:12" customHeight="1" ht="105" outlineLevel="3">
      <c r="A4" s="1"/>
      <c r="B4" s="1">
        <v>833182</v>
      </c>
      <c r="C4" s="1" t="s">
        <v>12</v>
      </c>
      <c r="D4" s="1" t="s">
        <v>13</v>
      </c>
      <c r="E4" s="2" t="s">
        <v>14</v>
      </c>
      <c r="F4" s="2" t="s">
        <v>15</v>
      </c>
      <c r="G4" s="2" t="s">
        <v>16</v>
      </c>
      <c r="H4" s="2">
        <v>0</v>
      </c>
      <c r="I4" s="1">
        <v>0</v>
      </c>
      <c r="J4" s="3" t="s">
        <v>17</v>
      </c>
      <c r="K4" s="2" t="str">
        <f>J4*320.79</f>
        <v>0</v>
      </c>
      <c r="L4" s="5"/>
    </row>
    <row r="5" spans="1:12" customHeight="1" ht="105" outlineLevel="3">
      <c r="A5" s="1"/>
      <c r="B5" s="1">
        <v>833183</v>
      </c>
      <c r="C5" s="1" t="s">
        <v>18</v>
      </c>
      <c r="D5" s="1" t="s">
        <v>19</v>
      </c>
      <c r="E5" s="2" t="s">
        <v>20</v>
      </c>
      <c r="F5" s="2" t="s">
        <v>21</v>
      </c>
      <c r="G5" s="2" t="s">
        <v>22</v>
      </c>
      <c r="H5" s="2">
        <v>0</v>
      </c>
      <c r="I5" s="1">
        <v>0</v>
      </c>
      <c r="J5" s="3" t="s">
        <v>17</v>
      </c>
      <c r="K5" s="2" t="str">
        <f>J5*299.60</f>
        <v>0</v>
      </c>
      <c r="L5" s="5"/>
    </row>
    <row r="6" spans="1:12" customHeight="1" ht="105" outlineLevel="3">
      <c r="A6" s="1"/>
      <c r="B6" s="1">
        <v>833184</v>
      </c>
      <c r="C6" s="1" t="s">
        <v>23</v>
      </c>
      <c r="D6" s="1" t="s">
        <v>24</v>
      </c>
      <c r="E6" s="2" t="s">
        <v>25</v>
      </c>
      <c r="F6" s="2" t="s">
        <v>26</v>
      </c>
      <c r="G6" s="2" t="s">
        <v>22</v>
      </c>
      <c r="H6" s="2">
        <v>0</v>
      </c>
      <c r="I6" s="1">
        <v>0</v>
      </c>
      <c r="J6" s="3" t="s">
        <v>17</v>
      </c>
      <c r="K6" s="2" t="str">
        <f>J6*305.79</f>
        <v>0</v>
      </c>
      <c r="L6" s="5"/>
    </row>
    <row r="7" spans="1:12" customHeight="1" ht="105" outlineLevel="3">
      <c r="A7" s="1"/>
      <c r="B7" s="1">
        <v>833185</v>
      </c>
      <c r="C7" s="1" t="s">
        <v>27</v>
      </c>
      <c r="D7" s="1" t="s">
        <v>28</v>
      </c>
      <c r="E7" s="2" t="s">
        <v>29</v>
      </c>
      <c r="F7" s="2" t="s">
        <v>30</v>
      </c>
      <c r="G7" s="2" t="s">
        <v>31</v>
      </c>
      <c r="H7" s="2">
        <v>0</v>
      </c>
      <c r="I7" s="1">
        <v>0</v>
      </c>
      <c r="J7" s="3" t="s">
        <v>17</v>
      </c>
      <c r="K7" s="2" t="str">
        <f>J7*336.37</f>
        <v>0</v>
      </c>
      <c r="L7" s="5"/>
    </row>
    <row r="8" spans="1:12" customHeight="1" ht="105" outlineLevel="3">
      <c r="A8" s="1"/>
      <c r="B8" s="1">
        <v>833186</v>
      </c>
      <c r="C8" s="1" t="s">
        <v>32</v>
      </c>
      <c r="D8" s="1" t="s">
        <v>33</v>
      </c>
      <c r="E8" s="2" t="s">
        <v>34</v>
      </c>
      <c r="F8" s="2" t="s">
        <v>35</v>
      </c>
      <c r="G8" s="2">
        <v>0</v>
      </c>
      <c r="H8" s="2">
        <v>0</v>
      </c>
      <c r="I8" s="1">
        <v>0</v>
      </c>
      <c r="J8" s="3" t="s">
        <v>17</v>
      </c>
      <c r="K8" s="2" t="str">
        <f>J8*324.70</f>
        <v>0</v>
      </c>
      <c r="L8" s="5"/>
    </row>
    <row r="9" spans="1:12" customHeight="1" ht="105" outlineLevel="3">
      <c r="A9" s="1"/>
      <c r="B9" s="1">
        <v>833187</v>
      </c>
      <c r="C9" s="1" t="s">
        <v>36</v>
      </c>
      <c r="D9" s="1" t="s">
        <v>37</v>
      </c>
      <c r="E9" s="2" t="s">
        <v>38</v>
      </c>
      <c r="F9" s="2" t="s">
        <v>39</v>
      </c>
      <c r="G9" s="2" t="s">
        <v>22</v>
      </c>
      <c r="H9" s="2">
        <v>0</v>
      </c>
      <c r="I9" s="1">
        <v>0</v>
      </c>
      <c r="J9" s="3" t="s">
        <v>17</v>
      </c>
      <c r="K9" s="2" t="str">
        <f>J9*345.00</f>
        <v>0</v>
      </c>
      <c r="L9" s="5"/>
    </row>
    <row r="10" spans="1:12" customHeight="1" ht="105" outlineLevel="3">
      <c r="A10" s="1"/>
      <c r="B10" s="1">
        <v>833188</v>
      </c>
      <c r="C10" s="1" t="s">
        <v>40</v>
      </c>
      <c r="D10" s="1" t="s">
        <v>41</v>
      </c>
      <c r="E10" s="2" t="s">
        <v>42</v>
      </c>
      <c r="F10" s="2" t="s">
        <v>43</v>
      </c>
      <c r="G10" s="2" t="s">
        <v>22</v>
      </c>
      <c r="H10" s="2">
        <v>0</v>
      </c>
      <c r="I10" s="1">
        <v>0</v>
      </c>
      <c r="J10" s="3" t="s">
        <v>17</v>
      </c>
      <c r="K10" s="2" t="str">
        <f>J10*360.61</f>
        <v>0</v>
      </c>
      <c r="L10" s="5"/>
    </row>
    <row r="11" spans="1:12" customHeight="1" ht="105" outlineLevel="3">
      <c r="A11" s="1"/>
      <c r="B11" s="1">
        <v>833189</v>
      </c>
      <c r="C11" s="1" t="s">
        <v>44</v>
      </c>
      <c r="D11" s="1" t="s">
        <v>45</v>
      </c>
      <c r="E11" s="2" t="s">
        <v>46</v>
      </c>
      <c r="F11" s="2" t="s">
        <v>47</v>
      </c>
      <c r="G11" s="2" t="s">
        <v>31</v>
      </c>
      <c r="H11" s="2">
        <v>0</v>
      </c>
      <c r="I11" s="1">
        <v>0</v>
      </c>
      <c r="J11" s="3" t="s">
        <v>17</v>
      </c>
      <c r="K11" s="2" t="str">
        <f>J11*282.27</f>
        <v>0</v>
      </c>
      <c r="L11" s="5"/>
    </row>
    <row r="12" spans="1:12" customHeight="1" ht="105" outlineLevel="3">
      <c r="A12" s="1"/>
      <c r="B12" s="1">
        <v>833190</v>
      </c>
      <c r="C12" s="1" t="s">
        <v>48</v>
      </c>
      <c r="D12" s="1" t="s">
        <v>49</v>
      </c>
      <c r="E12" s="2" t="s">
        <v>50</v>
      </c>
      <c r="F12" s="2" t="s">
        <v>51</v>
      </c>
      <c r="G12" s="2" t="s">
        <v>22</v>
      </c>
      <c r="H12" s="2">
        <v>0</v>
      </c>
      <c r="I12" s="1">
        <v>0</v>
      </c>
      <c r="J12" s="3" t="s">
        <v>17</v>
      </c>
      <c r="K12" s="2" t="str">
        <f>J12*322.00</f>
        <v>0</v>
      </c>
      <c r="L12" s="5"/>
    </row>
    <row r="13" spans="1:12" customHeight="1" ht="105" outlineLevel="3">
      <c r="A13" s="1"/>
      <c r="B13" s="1">
        <v>833191</v>
      </c>
      <c r="C13" s="1" t="s">
        <v>52</v>
      </c>
      <c r="D13" s="1" t="s">
        <v>53</v>
      </c>
      <c r="E13" s="2" t="s">
        <v>54</v>
      </c>
      <c r="F13" s="2" t="s">
        <v>55</v>
      </c>
      <c r="G13" s="2" t="s">
        <v>56</v>
      </c>
      <c r="H13" s="2">
        <v>0</v>
      </c>
      <c r="I13" s="1">
        <v>0</v>
      </c>
      <c r="J13" s="3" t="s">
        <v>17</v>
      </c>
      <c r="K13" s="2" t="str">
        <f>J13*432.94</f>
        <v>0</v>
      </c>
      <c r="L13" s="5"/>
    </row>
    <row r="14" spans="1:12" customHeight="1" ht="105" outlineLevel="3">
      <c r="A14" s="1"/>
      <c r="B14" s="1">
        <v>833192</v>
      </c>
      <c r="C14" s="1" t="s">
        <v>57</v>
      </c>
      <c r="D14" s="1" t="s">
        <v>58</v>
      </c>
      <c r="E14" s="2" t="s">
        <v>59</v>
      </c>
      <c r="F14" s="2" t="s">
        <v>60</v>
      </c>
      <c r="G14" s="2">
        <v>0</v>
      </c>
      <c r="H14" s="2">
        <v>0</v>
      </c>
      <c r="I14" s="1">
        <v>0</v>
      </c>
      <c r="J14" s="3" t="s">
        <v>17</v>
      </c>
      <c r="K14" s="2" t="str">
        <f>J14*524.94</f>
        <v>0</v>
      </c>
      <c r="L14" s="5"/>
    </row>
    <row r="15" spans="1:12" customHeight="1" ht="105" outlineLevel="3">
      <c r="A15" s="1"/>
      <c r="B15" s="1">
        <v>837292</v>
      </c>
      <c r="C15" s="1" t="s">
        <v>61</v>
      </c>
      <c r="D15" s="1" t="s">
        <v>62</v>
      </c>
      <c r="E15" s="2" t="s">
        <v>63</v>
      </c>
      <c r="F15" s="2" t="s">
        <v>64</v>
      </c>
      <c r="G15" s="2" t="s">
        <v>31</v>
      </c>
      <c r="H15" s="2">
        <v>0</v>
      </c>
      <c r="I15" s="1">
        <v>0</v>
      </c>
      <c r="J15" s="3" t="s">
        <v>17</v>
      </c>
      <c r="K15" s="2" t="str">
        <f>J15*314.73</f>
        <v>0</v>
      </c>
      <c r="L15" s="5"/>
    </row>
    <row r="16" spans="1:12" customHeight="1" ht="105" outlineLevel="3">
      <c r="A16" s="1"/>
      <c r="B16" s="1">
        <v>873436</v>
      </c>
      <c r="C16" s="1" t="s">
        <v>65</v>
      </c>
      <c r="D16" s="1" t="s">
        <v>66</v>
      </c>
      <c r="E16" s="2" t="s">
        <v>67</v>
      </c>
      <c r="F16" s="2" t="s">
        <v>68</v>
      </c>
      <c r="G16" s="2">
        <v>0</v>
      </c>
      <c r="H16" s="2">
        <v>0</v>
      </c>
      <c r="I16" s="1">
        <v>0</v>
      </c>
      <c r="J16" s="3" t="s">
        <v>17</v>
      </c>
      <c r="K16" s="2" t="str">
        <f>J16*305.76</f>
        <v>0</v>
      </c>
      <c r="L16" s="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autoFilter ref="A1:L1"/>
  <mergeCells>
    <mergeCell ref="A2:K2"/>
    <mergeCell ref="A3:K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2025-08-31T21:26:21+03:00</dcterms:created>
  <dcterms:modified xsi:type="dcterms:W3CDTF">2025-08-31T21:26:21+03:00</dcterms:modified>
  <dc:title>Untitled Spreadsheet</dc:title>
  <dc:description/>
  <dc:subject/>
  <cp:keywords/>
  <cp:category/>
</cp:coreProperties>
</file>