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<sst xmlns="http://schemas.openxmlformats.org/spreadsheetml/2006/main" uniqueCount="93">
  <si>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</si>
  <si>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</si>
  <si>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</si>
  <si>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</si>
  <si>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</si>
  <si>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</si>
  <si>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</si>
  <si>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</si>
  <si>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</si>
  <si>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</si>
  <si>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электрического обогрева</t>
  </si>
  <si>
    <t>Кабель для обогрева трубопроводов</t>
  </si>
  <si>
    <t>Греющий кабель (бухты)</t>
  </si>
  <si>
    <t>Кабель саморегулирующий В ТРУБУ</t>
  </si>
  <si>
    <t>SLO-233001</t>
  </si>
  <si>
    <t>Кабель саморег (В ТРУБУ) SRF10 WHITE пищевая изоляция 10Вт (бухта 50м)</t>
  </si>
  <si>
    <t>12 750.00 руб.</t>
  </si>
  <si>
    <t>бух</t>
  </si>
  <si>
    <t>SLO-233002</t>
  </si>
  <si>
    <t>Кабель саморег (В ТРУБУ) SRF10 WHITE пищевая изоляция 10Вт (бухта 100м)</t>
  </si>
  <si>
    <t>25 500.00 руб.</t>
  </si>
  <si>
    <t>SLO-233003</t>
  </si>
  <si>
    <t>Кабель саморег (В ТРУБУ) SRF10 WHITE пищевая изоляция 10Вт (бухта 250м)</t>
  </si>
  <si>
    <t>63 750.00 руб.</t>
  </si>
  <si>
    <t>SLO-233004</t>
  </si>
  <si>
    <t>Кабель саморег (В ТРУБУ) SRF15 WHITE пищевая изоляция 15Вт (бухта 50м)</t>
  </si>
  <si>
    <t>SLO-233005</t>
  </si>
  <si>
    <t>Кабель саморег (В ТРУБУ) SRF15 WHITE пищевая изоляция 15Вт (бухта 100м)</t>
  </si>
  <si>
    <t>SLO-233006</t>
  </si>
  <si>
    <t>Кабель саморег (В ТРУБУ) SRF15 WHITE пищевая изоляция 15Вт (бухта 250м)</t>
  </si>
  <si>
    <t>боб</t>
  </si>
  <si>
    <t>Кабель саморегулирующий НА ТРУБУ</t>
  </si>
  <si>
    <t>SLO-231001</t>
  </si>
  <si>
    <t>Кабель саморегулирующийся SRL 16-2 (НА ТРУБУ) 16Вт (на отрез БУХТА 50м)</t>
  </si>
  <si>
    <t>5 320.00 руб.</t>
  </si>
  <si>
    <t>SLO-231002</t>
  </si>
  <si>
    <t>Кабель саморегулирующийся SRL 16-2 (НА ТРУБУ) 16Вт (на отрез БУХТА 100м)</t>
  </si>
  <si>
    <t>10 640.00 руб.</t>
  </si>
  <si>
    <t>SLO-231003</t>
  </si>
  <si>
    <t>Кабель саморегулирующийся SRL 16-2 (НА ТРУБУ) 16Вт (ЦЕЛАЯ БУХТА 250м)</t>
  </si>
  <si>
    <t>21 280.00 руб.</t>
  </si>
  <si>
    <t>SLO-231004</t>
  </si>
  <si>
    <t>Кабель саморегулирующийся SRL 24-2 (НА ТРУБУ) 24Вт (на отрез БУХТА 50м)</t>
  </si>
  <si>
    <t>5 700.00 руб.</t>
  </si>
  <si>
    <t>SLO-231005</t>
  </si>
  <si>
    <t>Кабель саморегулирующийся SRL 24-2 (НА ТРУБУ) 24Вт (на отрез БУХТА 100м)</t>
  </si>
  <si>
    <t>11 400.00 руб.</t>
  </si>
  <si>
    <t>SLO-231006</t>
  </si>
  <si>
    <t>Кабель саморегулирующийся SRL 24-2 (НА ТРУБУ) 24Вт (ЦЕЛАЯ БУХТА 250м)</t>
  </si>
  <si>
    <t>22 800.00 руб.</t>
  </si>
  <si>
    <t>SLO-231007</t>
  </si>
  <si>
    <t>Кабель саморегулирующийся SRL 30-2 (НА ТРУБУ) 30Вт (на отрез БУХТА 50м)</t>
  </si>
  <si>
    <t>SLO-231008</t>
  </si>
  <si>
    <t>Кабель саморегулирующийся SRL 30-2 (НА ТРУБУ) 30Вт (на отрез БУХТА 100м)</t>
  </si>
  <si>
    <t>SLO-231009</t>
  </si>
  <si>
    <t>Кабель саморегулирующийся SRL 30-2 (НА ТРУБУ) 30Вт (ЦЕЛАЯ БУХТА 250м)</t>
  </si>
  <si>
    <t>SLO-231010</t>
  </si>
  <si>
    <t>Кабель саморегулирующийся SRL 40-2 (НА ТРУБУ) 40Вт (на отрез БУХТА 50м)</t>
  </si>
  <si>
    <t>SLO-231011</t>
  </si>
  <si>
    <t>Кабель саморегулирующийся SRL 40-2 (НА ТРУБУ) 40Вт (на отрез БУХТА 100м)</t>
  </si>
  <si>
    <t>SLO-231012</t>
  </si>
  <si>
    <t>Кабель саморегулирующийся SRL 40-2 (НА ТРУБУ) 40Вт (ЦЕЛАЯ БУХТА 250м)</t>
  </si>
  <si>
    <t>SLO-231013</t>
  </si>
  <si>
    <t>Кабель саморегулирующийся SRL 16-2 SLIM (НА ТРУБУ) 16Вт (сечение жил 0,6m2) (на отрез БУХТА 50м)</t>
  </si>
  <si>
    <t>4 256.00 руб.</t>
  </si>
  <si>
    <t>шт</t>
  </si>
  <si>
    <t>SLO-231014</t>
  </si>
  <si>
    <t>Кабель саморегулирующийся SRL 16-2 SLIM (НА ТРУБУ) 16Вт (сечение жил 0,6m2) (на отрез БУХТА 100м)</t>
  </si>
  <si>
    <t>8 512.00 руб.</t>
  </si>
  <si>
    <t>SLO-231015</t>
  </si>
  <si>
    <t>Кабель саморегулирующийся SRL 16-2 SLIM (НА ТРУБУ) 16Вт (сечение жил 0,6m2) (ЦЕЛАЯ БУХТА 250м)</t>
  </si>
  <si>
    <t>17 024.00 руб.</t>
  </si>
  <si>
    <t>SLO-232001</t>
  </si>
  <si>
    <t>Кабель саморегулирующийся SRF 16-2 CR UV (НА ТРУБУ) 16Вт (с экраном и УФ защитой)  (бухта 50м)</t>
  </si>
  <si>
    <t>9 880.00 руб.</t>
  </si>
  <si>
    <t>SLO-232002</t>
  </si>
  <si>
    <t>Кабель саморегулирующийся SRF 16-2 CR UV (НА ТРУБУ) 16Вт (с экраном и УФ защитой)  (бухта 100м)</t>
  </si>
  <si>
    <t>19 760.00 руб.</t>
  </si>
  <si>
    <t>SLO-232003</t>
  </si>
  <si>
    <t>Кабель саморегулирующийся SRF 16-2 CR UV (НА ТРУБУ) 16Вт(с экраном и УФ защитой)  (бухта 200м)</t>
  </si>
  <si>
    <t>39 520.00 руб.</t>
  </si>
  <si>
    <t>SLO-232004</t>
  </si>
  <si>
    <t>Кабель саморегулирующийся SRF 24-2 CR UV (НА ТРУБУ) 24Вт (с экраном и УФ защитой)  (бухта 50м)</t>
  </si>
  <si>
    <t>SLO-232005</t>
  </si>
  <si>
    <t>Кабель саморегулирующийся SRF 24-2 CR UV (НА ТРУБУ) 24Вт (с экраном и УФ защитой)  (бухта 100м)</t>
  </si>
  <si>
    <t>SLO-232006</t>
  </si>
  <si>
    <t>Кабель саморегулирующийся SRF 24-2 CR UV (НА ТРУБУ) 24Вт (с экраном и УФ защитой)  (бухта 200м)</t>
  </si>
  <si>
    <t>SLO-232007</t>
  </si>
  <si>
    <t>Кабель саморегулирующийся SRF 30-2 CR UV (НА ТРУБУ) 30Вт (с экраном и УФ защитой)  (бухта 50м)</t>
  </si>
  <si>
    <t>SLO-232008</t>
  </si>
  <si>
    <t>Кабель саморегулирующийся SRF 30-2 CR UV (НА ТРУБУ) 30Вт (с экраном и УФ защитой)  (бухта 100м)</t>
  </si>
  <si>
    <t>SLO-232009</t>
  </si>
  <si>
    <t>Кабель саморегулирующийся SRF 30-2 CR UV (НА ТРУБУ) 30Вт (с экраном и УФ защитой)  (бухта 200м)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</si>
</sst>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f753d3_7e5b_11eb_8259_003048fd731b_695f87a3_a59b_11ee_a526_047c1617b1431.png"/><Relationship Id="rId2" Type="http://schemas.openxmlformats.org/officeDocument/2006/relationships/image" Target="../media/1bf753d5_7e5b_11eb_8259_003048fd731b_695f87a5_a59b_11ee_a526_047c1617b1432.png"/><Relationship Id="rId3" Type="http://schemas.openxmlformats.org/officeDocument/2006/relationships/image" Target="../media/1bf753d7_7e5b_11eb_8259_003048fd731b_695f87a7_a59b_11ee_a526_047c1617b1433.png"/><Relationship Id="rId4" Type="http://schemas.openxmlformats.org/officeDocument/2006/relationships/image" Target="../media/1bf753d9_7e5b_11eb_8259_003048fd731b_695f87a9_a59b_11ee_a526_047c1617b1434.png"/><Relationship Id="rId5" Type="http://schemas.openxmlformats.org/officeDocument/2006/relationships/image" Target="../media/1bf753db_7e5b_11eb_8259_003048fd731b_695f87ab_a59b_11ee_a526_047c1617b1435.png"/><Relationship Id="rId6" Type="http://schemas.openxmlformats.org/officeDocument/2006/relationships/image" Target="../media/1bf753dd_7e5b_11eb_8259_003048fd731b_695f87ad_a59b_11ee_a526_047c1617b1436.png"/><Relationship Id="rId7" Type="http://schemas.openxmlformats.org/officeDocument/2006/relationships/image" Target="../media/1bf753a9_7e5b_11eb_8259_003048fd731b_695f8782_a59b_11ee_a526_047c1617b1437.jpeg"/><Relationship Id="rId8" Type="http://schemas.openxmlformats.org/officeDocument/2006/relationships/image" Target="../media/1bf753ab_7e5b_11eb_8259_003048fd731b_695f8783_a59b_11ee_a526_047c1617b1438.jpeg"/><Relationship Id="rId9" Type="http://schemas.openxmlformats.org/officeDocument/2006/relationships/image" Target="../media/1bf753ad_7e5b_11eb_8259_003048fd731b_695f8784_a59b_11ee_a526_047c1617b1439.jpeg"/><Relationship Id="rId10" Type="http://schemas.openxmlformats.org/officeDocument/2006/relationships/image" Target="../media/1bf753af_7e5b_11eb_8259_003048fd731b_695f8785_a59b_11ee_a526_047c1617b14310.jpeg"/><Relationship Id="rId11" Type="http://schemas.openxmlformats.org/officeDocument/2006/relationships/image" Target="../media/1bf753b1_7e5b_11eb_8259_003048fd731b_695f8786_a59b_11ee_a526_047c1617b14311.jpeg"/><Relationship Id="rId12" Type="http://schemas.openxmlformats.org/officeDocument/2006/relationships/image" Target="../media/1bf753b3_7e5b_11eb_8259_003048fd731b_695f8787_a59b_11ee_a526_047c1617b14312.jpeg"/><Relationship Id="rId13" Type="http://schemas.openxmlformats.org/officeDocument/2006/relationships/image" Target="../media/1bf753b5_7e5b_11eb_8259_003048fd731b_695f8788_a59b_11ee_a526_047c1617b14313.jpeg"/><Relationship Id="rId14" Type="http://schemas.openxmlformats.org/officeDocument/2006/relationships/image" Target="../media/1bf753b7_7e5b_11eb_8259_003048fd731b_695f8789_a59b_11ee_a526_047c1617b14314.jpeg"/><Relationship Id="rId15" Type="http://schemas.openxmlformats.org/officeDocument/2006/relationships/image" Target="../media/1bf753b9_7e5b_11eb_8259_003048fd731b_695f878a_a59b_11ee_a526_047c1617b14315.jpeg"/><Relationship Id="rId16" Type="http://schemas.openxmlformats.org/officeDocument/2006/relationships/image" Target="../media/1bf753bb_7e5b_11eb_8259_003048fd731b_695f878b_a59b_11ee_a526_047c1617b14316.jpeg"/><Relationship Id="rId17" Type="http://schemas.openxmlformats.org/officeDocument/2006/relationships/image" Target="../media/1bf753bd_7e5b_11eb_8259_003048fd731b_695f878c_a59b_11ee_a526_047c1617b14317.jpeg"/><Relationship Id="rId18" Type="http://schemas.openxmlformats.org/officeDocument/2006/relationships/image" Target="../media/1bf753bf_7e5b_11eb_8259_003048fd731b_695f878d_a59b_11ee_a526_047c1617b14318.jpeg"/><Relationship Id="rId19" Type="http://schemas.openxmlformats.org/officeDocument/2006/relationships/image" Target="../media/93763eb5_34f2_11ec_835e_003048fd731b_695f878e_a59b_11ee_a526_047c1617b14319.jpeg"/><Relationship Id="rId20" Type="http://schemas.openxmlformats.org/officeDocument/2006/relationships/image" Target="../media/93763eb7_34f2_11ec_835e_003048fd731b_695f878f_a59b_11ee_a526_047c1617b14320.jpeg"/><Relationship Id="rId21" Type="http://schemas.openxmlformats.org/officeDocument/2006/relationships/image" Target="../media/93763eb9_34f2_11ec_835e_003048fd731b_695f8790_a59b_11ee_a526_047c1617b14321.jpeg"/><Relationship Id="rId22" Type="http://schemas.openxmlformats.org/officeDocument/2006/relationships/image" Target="../media/1bf753c1_7e5b_11eb_8259_003048fd731b_695f8791_a59b_11ee_a526_047c1617b14322.jpeg"/><Relationship Id="rId23" Type="http://schemas.openxmlformats.org/officeDocument/2006/relationships/image" Target="../media/1bf753c3_7e5b_11eb_8259_003048fd731b_695f8793_a59b_11ee_a526_047c1617b14323.jpeg"/><Relationship Id="rId24" Type="http://schemas.openxmlformats.org/officeDocument/2006/relationships/image" Target="../media/1bf753c5_7e5b_11eb_8259_003048fd731b_695f8795_a59b_11ee_a526_047c1617b14324.jpeg"/><Relationship Id="rId25" Type="http://schemas.openxmlformats.org/officeDocument/2006/relationships/image" Target="../media/1bf753c7_7e5b_11eb_8259_003048fd731b_695f8797_a59b_11ee_a526_047c1617b14325.jpeg"/><Relationship Id="rId26" Type="http://schemas.openxmlformats.org/officeDocument/2006/relationships/image" Target="../media/1bf753c9_7e5b_11eb_8259_003048fd731b_695f8799_a59b_11ee_a526_047c1617b14326.jpeg"/><Relationship Id="rId27" Type="http://schemas.openxmlformats.org/officeDocument/2006/relationships/image" Target="../media/1bf753cb_7e5b_11eb_8259_003048fd731b_695f879b_a59b_11ee_a526_047c1617b14327.jpeg"/><Relationship Id="rId28" Type="http://schemas.openxmlformats.org/officeDocument/2006/relationships/image" Target="../media/1bf753cd_7e5b_11eb_8259_003048fd731b_695f879d_a59b_11ee_a526_047c1617b14328.jpeg"/><Relationship Id="rId29" Type="http://schemas.openxmlformats.org/officeDocument/2006/relationships/image" Target="../media/1bf753cf_7e5b_11eb_8259_003048fd731b_695f879f_a59b_11ee_a526_047c1617b14329.jpeg"/><Relationship Id="rId30" Type="http://schemas.openxmlformats.org/officeDocument/2006/relationships/image" Target="../media/1bf753d1_7e5b_11eb_8259_003048fd731b_695f87a1_a59b_11ee_a526_047c1617b1433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7" name="Image_13" descr="Image_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8" name="Image_14" descr="Image_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0" name="Image_16" descr="Image_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835315</v>
      </c>
      <c r="C6" s="1" t="s">
        <v>14</v>
      </c>
      <c r="D6" s="1"/>
      <c r="E6" s="2" t="s">
        <v>15</v>
      </c>
      <c r="F6" s="2" t="s">
        <v>16</v>
      </c>
      <c r="G6" s="2">
        <v>-1</v>
      </c>
      <c r="H6" s="2">
        <v>0</v>
      </c>
      <c r="I6" s="1">
        <v>0</v>
      </c>
      <c r="J6" s="3" t="s">
        <v>17</v>
      </c>
      <c r="K6" s="2" t="str">
        <f>J6*12750.00</f>
        <v>0</v>
      </c>
      <c r="L6" s="5"/>
    </row>
    <row r="7" spans="1:12" customHeight="1" ht="105" outlineLevel="5">
      <c r="A7" s="1"/>
      <c r="B7" s="1">
        <v>835316</v>
      </c>
      <c r="C7" s="1" t="s">
        <v>18</v>
      </c>
      <c r="D7" s="1"/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J7*25500.00</f>
        <v>0</v>
      </c>
      <c r="L7" s="5"/>
    </row>
    <row r="8" spans="1:12" customHeight="1" ht="105" outlineLevel="5">
      <c r="A8" s="1"/>
      <c r="B8" s="1">
        <v>835317</v>
      </c>
      <c r="C8" s="1" t="s">
        <v>21</v>
      </c>
      <c r="D8" s="1"/>
      <c r="E8" s="2" t="s">
        <v>22</v>
      </c>
      <c r="F8" s="2" t="s">
        <v>23</v>
      </c>
      <c r="G8" s="2">
        <v>2</v>
      </c>
      <c r="H8" s="2">
        <v>0</v>
      </c>
      <c r="I8" s="1">
        <v>0</v>
      </c>
      <c r="J8" s="3" t="s">
        <v>17</v>
      </c>
      <c r="K8" s="2" t="str">
        <f>J8*63750.00</f>
        <v>0</v>
      </c>
      <c r="L8" s="5"/>
    </row>
    <row r="9" spans="1:12" customHeight="1" ht="105" outlineLevel="5">
      <c r="A9" s="1"/>
      <c r="B9" s="1">
        <v>835318</v>
      </c>
      <c r="C9" s="1" t="s">
        <v>24</v>
      </c>
      <c r="D9" s="1"/>
      <c r="E9" s="2" t="s">
        <v>25</v>
      </c>
      <c r="F9" s="2" t="s">
        <v>16</v>
      </c>
      <c r="G9" s="2">
        <v>0</v>
      </c>
      <c r="H9" s="2">
        <v>0</v>
      </c>
      <c r="I9" s="1">
        <v>0</v>
      </c>
      <c r="J9" s="3" t="s">
        <v>17</v>
      </c>
      <c r="K9" s="2" t="str">
        <f>J9*12750.00</f>
        <v>0</v>
      </c>
      <c r="L9" s="5"/>
    </row>
    <row r="10" spans="1:12" customHeight="1" ht="105" outlineLevel="5">
      <c r="A10" s="1"/>
      <c r="B10" s="1">
        <v>835319</v>
      </c>
      <c r="C10" s="1" t="s">
        <v>26</v>
      </c>
      <c r="D10" s="1"/>
      <c r="E10" s="2" t="s">
        <v>27</v>
      </c>
      <c r="F10" s="2" t="s">
        <v>20</v>
      </c>
      <c r="G10" s="2">
        <v>0</v>
      </c>
      <c r="H10" s="2">
        <v>0</v>
      </c>
      <c r="I10" s="1">
        <v>0</v>
      </c>
      <c r="J10" s="3" t="s">
        <v>17</v>
      </c>
      <c r="K10" s="2" t="str">
        <f>J10*25500.00</f>
        <v>0</v>
      </c>
      <c r="L10" s="5"/>
    </row>
    <row r="11" spans="1:12" customHeight="1" ht="105" outlineLevel="5">
      <c r="A11" s="1"/>
      <c r="B11" s="1">
        <v>835320</v>
      </c>
      <c r="C11" s="1" t="s">
        <v>28</v>
      </c>
      <c r="D11" s="1"/>
      <c r="E11" s="2" t="s">
        <v>29</v>
      </c>
      <c r="F11" s="2" t="s">
        <v>23</v>
      </c>
      <c r="G11" s="2">
        <v>1</v>
      </c>
      <c r="H11" s="2">
        <v>0</v>
      </c>
      <c r="I11" s="1">
        <v>0</v>
      </c>
      <c r="J11" s="3" t="s">
        <v>30</v>
      </c>
      <c r="K11" s="2" t="str">
        <f>J11*63750.00</f>
        <v>0</v>
      </c>
      <c r="L11" s="5"/>
    </row>
    <row r="12" spans="1:12" outlineLevel="3">
      <c r="A12" s="9" t="s">
        <v>31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</row>
    <row r="13" spans="1:12" customHeight="1" ht="105" outlineLevel="5">
      <c r="A13" s="1"/>
      <c r="B13" s="1">
        <v>835294</v>
      </c>
      <c r="C13" s="1" t="s">
        <v>32</v>
      </c>
      <c r="D13" s="1"/>
      <c r="E13" s="2" t="s">
        <v>33</v>
      </c>
      <c r="F13" s="2" t="s">
        <v>34</v>
      </c>
      <c r="G13" s="2">
        <v>0</v>
      </c>
      <c r="H13" s="2">
        <v>0</v>
      </c>
      <c r="I13" s="1">
        <v>0</v>
      </c>
      <c r="J13" s="3" t="s">
        <v>17</v>
      </c>
      <c r="K13" s="2" t="str">
        <f>J13*5320.00</f>
        <v>0</v>
      </c>
      <c r="L13" s="5"/>
    </row>
    <row r="14" spans="1:12" customHeight="1" ht="105" outlineLevel="5">
      <c r="A14" s="1"/>
      <c r="B14" s="1">
        <v>835295</v>
      </c>
      <c r="C14" s="1" t="s">
        <v>35</v>
      </c>
      <c r="D14" s="1"/>
      <c r="E14" s="2" t="s">
        <v>36</v>
      </c>
      <c r="F14" s="2" t="s">
        <v>37</v>
      </c>
      <c r="G14" s="2">
        <v>0</v>
      </c>
      <c r="H14" s="2">
        <v>0</v>
      </c>
      <c r="I14" s="1">
        <v>0</v>
      </c>
      <c r="J14" s="3" t="s">
        <v>17</v>
      </c>
      <c r="K14" s="2" t="str">
        <f>J14*10640.00</f>
        <v>0</v>
      </c>
      <c r="L14" s="5"/>
    </row>
    <row r="15" spans="1:12" customHeight="1" ht="105" outlineLevel="5">
      <c r="A15" s="1"/>
      <c r="B15" s="1">
        <v>835296</v>
      </c>
      <c r="C15" s="1" t="s">
        <v>38</v>
      </c>
      <c r="D15" s="1"/>
      <c r="E15" s="2" t="s">
        <v>39</v>
      </c>
      <c r="F15" s="2" t="s">
        <v>40</v>
      </c>
      <c r="G15" s="2">
        <v>0</v>
      </c>
      <c r="H15" s="2">
        <v>0</v>
      </c>
      <c r="I15" s="1">
        <v>0</v>
      </c>
      <c r="J15" s="3" t="s">
        <v>17</v>
      </c>
      <c r="K15" s="2" t="str">
        <f>J15*21280.00</f>
        <v>0</v>
      </c>
      <c r="L15" s="5"/>
    </row>
    <row r="16" spans="1:12" customHeight="1" ht="105" outlineLevel="5">
      <c r="A16" s="1"/>
      <c r="B16" s="1">
        <v>835297</v>
      </c>
      <c r="C16" s="1" t="s">
        <v>41</v>
      </c>
      <c r="D16" s="1"/>
      <c r="E16" s="2" t="s">
        <v>42</v>
      </c>
      <c r="F16" s="2" t="s">
        <v>43</v>
      </c>
      <c r="G16" s="2">
        <v>0</v>
      </c>
      <c r="H16" s="2">
        <v>0</v>
      </c>
      <c r="I16" s="1">
        <v>0</v>
      </c>
      <c r="J16" s="3" t="s">
        <v>17</v>
      </c>
      <c r="K16" s="2" t="str">
        <f>J16*5700.00</f>
        <v>0</v>
      </c>
      <c r="L16" s="5"/>
    </row>
    <row r="17" spans="1:12" customHeight="1" ht="105" outlineLevel="5">
      <c r="A17" s="1"/>
      <c r="B17" s="1">
        <v>835298</v>
      </c>
      <c r="C17" s="1" t="s">
        <v>44</v>
      </c>
      <c r="D17" s="1"/>
      <c r="E17" s="2" t="s">
        <v>45</v>
      </c>
      <c r="F17" s="2" t="s">
        <v>46</v>
      </c>
      <c r="G17" s="2">
        <v>0</v>
      </c>
      <c r="H17" s="2">
        <v>0</v>
      </c>
      <c r="I17" s="1">
        <v>0</v>
      </c>
      <c r="J17" s="3" t="s">
        <v>17</v>
      </c>
      <c r="K17" s="2" t="str">
        <f>J17*11400.00</f>
        <v>0</v>
      </c>
      <c r="L17" s="5"/>
    </row>
    <row r="18" spans="1:12" customHeight="1" ht="105" outlineLevel="5">
      <c r="A18" s="1"/>
      <c r="B18" s="1">
        <v>835299</v>
      </c>
      <c r="C18" s="1" t="s">
        <v>47</v>
      </c>
      <c r="D18" s="1"/>
      <c r="E18" s="2" t="s">
        <v>48</v>
      </c>
      <c r="F18" s="2" t="s">
        <v>49</v>
      </c>
      <c r="G18" s="2">
        <v>0</v>
      </c>
      <c r="H18" s="2">
        <v>0</v>
      </c>
      <c r="I18" s="1">
        <v>0</v>
      </c>
      <c r="J18" s="3" t="s">
        <v>17</v>
      </c>
      <c r="K18" s="2" t="str">
        <f>J18*22800.00</f>
        <v>0</v>
      </c>
      <c r="L18" s="5"/>
    </row>
    <row r="19" spans="1:12" customHeight="1" ht="105" outlineLevel="5">
      <c r="A19" s="1"/>
      <c r="B19" s="1">
        <v>835300</v>
      </c>
      <c r="C19" s="1" t="s">
        <v>50</v>
      </c>
      <c r="D19" s="1"/>
      <c r="E19" s="2" t="s">
        <v>51</v>
      </c>
      <c r="F19" s="2" t="s">
        <v>43</v>
      </c>
      <c r="G19" s="2">
        <v>0</v>
      </c>
      <c r="H19" s="2">
        <v>0</v>
      </c>
      <c r="I19" s="1">
        <v>0</v>
      </c>
      <c r="J19" s="3" t="s">
        <v>17</v>
      </c>
      <c r="K19" s="2" t="str">
        <f>J19*5700.00</f>
        <v>0</v>
      </c>
      <c r="L19" s="5"/>
    </row>
    <row r="20" spans="1:12" customHeight="1" ht="105" outlineLevel="5">
      <c r="A20" s="1"/>
      <c r="B20" s="1">
        <v>835301</v>
      </c>
      <c r="C20" s="1" t="s">
        <v>52</v>
      </c>
      <c r="D20" s="1"/>
      <c r="E20" s="2" t="s">
        <v>53</v>
      </c>
      <c r="F20" s="2" t="s">
        <v>46</v>
      </c>
      <c r="G20" s="2">
        <v>0</v>
      </c>
      <c r="H20" s="2">
        <v>0</v>
      </c>
      <c r="I20" s="1">
        <v>0</v>
      </c>
      <c r="J20" s="3" t="s">
        <v>17</v>
      </c>
      <c r="K20" s="2" t="str">
        <f>J20*11400.00</f>
        <v>0</v>
      </c>
      <c r="L20" s="5"/>
    </row>
    <row r="21" spans="1:12" customHeight="1" ht="105" outlineLevel="5">
      <c r="A21" s="1"/>
      <c r="B21" s="1">
        <v>835302</v>
      </c>
      <c r="C21" s="1" t="s">
        <v>54</v>
      </c>
      <c r="D21" s="1"/>
      <c r="E21" s="2" t="s">
        <v>55</v>
      </c>
      <c r="F21" s="2" t="s">
        <v>49</v>
      </c>
      <c r="G21" s="2">
        <v>0</v>
      </c>
      <c r="H21" s="2">
        <v>0</v>
      </c>
      <c r="I21" s="1">
        <v>0</v>
      </c>
      <c r="J21" s="3" t="s">
        <v>17</v>
      </c>
      <c r="K21" s="2" t="str">
        <f>J21*22800.00</f>
        <v>0</v>
      </c>
      <c r="L21" s="5"/>
    </row>
    <row r="22" spans="1:12" customHeight="1" ht="105" outlineLevel="5">
      <c r="A22" s="1"/>
      <c r="B22" s="1">
        <v>835303</v>
      </c>
      <c r="C22" s="1" t="s">
        <v>56</v>
      </c>
      <c r="D22" s="1"/>
      <c r="E22" s="2" t="s">
        <v>57</v>
      </c>
      <c r="F22" s="2" t="s">
        <v>43</v>
      </c>
      <c r="G22" s="2">
        <v>0</v>
      </c>
      <c r="H22" s="2">
        <v>0</v>
      </c>
      <c r="I22" s="1">
        <v>0</v>
      </c>
      <c r="J22" s="3" t="s">
        <v>17</v>
      </c>
      <c r="K22" s="2" t="str">
        <f>J22*5700.00</f>
        <v>0</v>
      </c>
      <c r="L22" s="5"/>
    </row>
    <row r="23" spans="1:12" customHeight="1" ht="105" outlineLevel="5">
      <c r="A23" s="1"/>
      <c r="B23" s="1">
        <v>835304</v>
      </c>
      <c r="C23" s="1" t="s">
        <v>58</v>
      </c>
      <c r="D23" s="1"/>
      <c r="E23" s="2" t="s">
        <v>59</v>
      </c>
      <c r="F23" s="2" t="s">
        <v>46</v>
      </c>
      <c r="G23" s="2">
        <v>0</v>
      </c>
      <c r="H23" s="2">
        <v>0</v>
      </c>
      <c r="I23" s="1">
        <v>0</v>
      </c>
      <c r="J23" s="3" t="s">
        <v>17</v>
      </c>
      <c r="K23" s="2" t="str">
        <f>J23*11400.00</f>
        <v>0</v>
      </c>
      <c r="L23" s="5"/>
    </row>
    <row r="24" spans="1:12" customHeight="1" ht="105" outlineLevel="5">
      <c r="A24" s="1"/>
      <c r="B24" s="1">
        <v>835305</v>
      </c>
      <c r="C24" s="1" t="s">
        <v>60</v>
      </c>
      <c r="D24" s="1"/>
      <c r="E24" s="2" t="s">
        <v>61</v>
      </c>
      <c r="F24" s="2" t="s">
        <v>49</v>
      </c>
      <c r="G24" s="2">
        <v>0</v>
      </c>
      <c r="H24" s="2">
        <v>0</v>
      </c>
      <c r="I24" s="1">
        <v>0</v>
      </c>
      <c r="J24" s="3" t="s">
        <v>17</v>
      </c>
      <c r="K24" s="2" t="str">
        <f>J24*22800.00</f>
        <v>0</v>
      </c>
      <c r="L24" s="5"/>
    </row>
    <row r="25" spans="1:12" customHeight="1" ht="105" outlineLevel="5">
      <c r="A25" s="1"/>
      <c r="B25" s="1">
        <v>837140</v>
      </c>
      <c r="C25" s="1" t="s">
        <v>62</v>
      </c>
      <c r="D25" s="1"/>
      <c r="E25" s="2" t="s">
        <v>63</v>
      </c>
      <c r="F25" s="2" t="s">
        <v>64</v>
      </c>
      <c r="G25" s="2">
        <v>0</v>
      </c>
      <c r="H25" s="2">
        <v>0</v>
      </c>
      <c r="I25" s="1">
        <v>0</v>
      </c>
      <c r="J25" s="3" t="s">
        <v>65</v>
      </c>
      <c r="K25" s="2" t="str">
        <f>J25*4256.00</f>
        <v>0</v>
      </c>
      <c r="L25" s="5"/>
    </row>
    <row r="26" spans="1:12" customHeight="1" ht="105" outlineLevel="5">
      <c r="A26" s="1"/>
      <c r="B26" s="1">
        <v>837141</v>
      </c>
      <c r="C26" s="1" t="s">
        <v>66</v>
      </c>
      <c r="D26" s="1"/>
      <c r="E26" s="2" t="s">
        <v>67</v>
      </c>
      <c r="F26" s="2" t="s">
        <v>68</v>
      </c>
      <c r="G26" s="2">
        <v>0</v>
      </c>
      <c r="H26" s="2">
        <v>0</v>
      </c>
      <c r="I26" s="1">
        <v>0</v>
      </c>
      <c r="J26" s="3" t="s">
        <v>65</v>
      </c>
      <c r="K26" s="2" t="str">
        <f>J26*8512.00</f>
        <v>0</v>
      </c>
      <c r="L26" s="5"/>
    </row>
    <row r="27" spans="1:12" customHeight="1" ht="105" outlineLevel="5">
      <c r="A27" s="1"/>
      <c r="B27" s="1">
        <v>837142</v>
      </c>
      <c r="C27" s="1" t="s">
        <v>69</v>
      </c>
      <c r="D27" s="1"/>
      <c r="E27" s="2" t="s">
        <v>70</v>
      </c>
      <c r="F27" s="2" t="s">
        <v>71</v>
      </c>
      <c r="G27" s="2">
        <v>0</v>
      </c>
      <c r="H27" s="2">
        <v>0</v>
      </c>
      <c r="I27" s="1">
        <v>0</v>
      </c>
      <c r="J27" s="3" t="s">
        <v>65</v>
      </c>
      <c r="K27" s="2" t="str">
        <f>J27*17024.00</f>
        <v>0</v>
      </c>
      <c r="L27" s="5"/>
    </row>
    <row r="28" spans="1:12" customHeight="1" ht="105" outlineLevel="5">
      <c r="A28" s="1"/>
      <c r="B28" s="1">
        <v>835306</v>
      </c>
      <c r="C28" s="1" t="s">
        <v>72</v>
      </c>
      <c r="D28" s="1"/>
      <c r="E28" s="2" t="s">
        <v>73</v>
      </c>
      <c r="F28" s="2" t="s">
        <v>74</v>
      </c>
      <c r="G28" s="2">
        <v>0</v>
      </c>
      <c r="H28" s="2">
        <v>0</v>
      </c>
      <c r="I28" s="1">
        <v>0</v>
      </c>
      <c r="J28" s="3" t="s">
        <v>17</v>
      </c>
      <c r="K28" s="2" t="str">
        <f>J28*9880.00</f>
        <v>0</v>
      </c>
      <c r="L28" s="5"/>
    </row>
    <row r="29" spans="1:12" customHeight="1" ht="105" outlineLevel="5">
      <c r="A29" s="1"/>
      <c r="B29" s="1">
        <v>835307</v>
      </c>
      <c r="C29" s="1" t="s">
        <v>75</v>
      </c>
      <c r="D29" s="1"/>
      <c r="E29" s="2" t="s">
        <v>76</v>
      </c>
      <c r="F29" s="2" t="s">
        <v>77</v>
      </c>
      <c r="G29" s="2">
        <v>0</v>
      </c>
      <c r="H29" s="2">
        <v>0</v>
      </c>
      <c r="I29" s="1">
        <v>0</v>
      </c>
      <c r="J29" s="3" t="s">
        <v>17</v>
      </c>
      <c r="K29" s="2" t="str">
        <f>J29*19760.00</f>
        <v>0</v>
      </c>
      <c r="L29" s="5"/>
    </row>
    <row r="30" spans="1:12" customHeight="1" ht="105" outlineLevel="5">
      <c r="A30" s="1"/>
      <c r="B30" s="1">
        <v>835308</v>
      </c>
      <c r="C30" s="1" t="s">
        <v>78</v>
      </c>
      <c r="D30" s="1"/>
      <c r="E30" s="2" t="s">
        <v>79</v>
      </c>
      <c r="F30" s="2" t="s">
        <v>80</v>
      </c>
      <c r="G30" s="2">
        <v>0</v>
      </c>
      <c r="H30" s="2">
        <v>0</v>
      </c>
      <c r="I30" s="1">
        <v>0</v>
      </c>
      <c r="J30" s="3" t="s">
        <v>17</v>
      </c>
      <c r="K30" s="2" t="str">
        <f>J30*39520.00</f>
        <v>0</v>
      </c>
      <c r="L30" s="5"/>
    </row>
    <row r="31" spans="1:12" customHeight="1" ht="105" outlineLevel="5">
      <c r="A31" s="1"/>
      <c r="B31" s="1">
        <v>835309</v>
      </c>
      <c r="C31" s="1" t="s">
        <v>81</v>
      </c>
      <c r="D31" s="1"/>
      <c r="E31" s="2" t="s">
        <v>82</v>
      </c>
      <c r="F31" s="2" t="s">
        <v>74</v>
      </c>
      <c r="G31" s="2">
        <v>0</v>
      </c>
      <c r="H31" s="2">
        <v>0</v>
      </c>
      <c r="I31" s="1">
        <v>0</v>
      </c>
      <c r="J31" s="3" t="s">
        <v>17</v>
      </c>
      <c r="K31" s="2" t="str">
        <f>J31*9880.00</f>
        <v>0</v>
      </c>
      <c r="L31" s="5"/>
    </row>
    <row r="32" spans="1:12" customHeight="1" ht="105" outlineLevel="5">
      <c r="A32" s="1"/>
      <c r="B32" s="1">
        <v>835310</v>
      </c>
      <c r="C32" s="1" t="s">
        <v>83</v>
      </c>
      <c r="D32" s="1"/>
      <c r="E32" s="2" t="s">
        <v>84</v>
      </c>
      <c r="F32" s="2" t="s">
        <v>77</v>
      </c>
      <c r="G32" s="2">
        <v>0</v>
      </c>
      <c r="H32" s="2">
        <v>0</v>
      </c>
      <c r="I32" s="1">
        <v>0</v>
      </c>
      <c r="J32" s="3" t="s">
        <v>17</v>
      </c>
      <c r="K32" s="2" t="str">
        <f>J32*19760.00</f>
        <v>0</v>
      </c>
      <c r="L32" s="5"/>
    </row>
    <row r="33" spans="1:12" customHeight="1" ht="105" outlineLevel="5">
      <c r="A33" s="1"/>
      <c r="B33" s="1">
        <v>835311</v>
      </c>
      <c r="C33" s="1" t="s">
        <v>85</v>
      </c>
      <c r="D33" s="1"/>
      <c r="E33" s="2" t="s">
        <v>86</v>
      </c>
      <c r="F33" s="2" t="s">
        <v>80</v>
      </c>
      <c r="G33" s="2">
        <v>0</v>
      </c>
      <c r="H33" s="2">
        <v>0</v>
      </c>
      <c r="I33" s="1">
        <v>0</v>
      </c>
      <c r="J33" s="3" t="s">
        <v>17</v>
      </c>
      <c r="K33" s="2" t="str">
        <f>J33*39520.00</f>
        <v>0</v>
      </c>
      <c r="L33" s="5"/>
    </row>
    <row r="34" spans="1:12" customHeight="1" ht="105" outlineLevel="5">
      <c r="A34" s="1"/>
      <c r="B34" s="1">
        <v>835312</v>
      </c>
      <c r="C34" s="1" t="s">
        <v>87</v>
      </c>
      <c r="D34" s="1"/>
      <c r="E34" s="2" t="s">
        <v>88</v>
      </c>
      <c r="F34" s="2" t="s">
        <v>74</v>
      </c>
      <c r="G34" s="2">
        <v>0</v>
      </c>
      <c r="H34" s="2">
        <v>0</v>
      </c>
      <c r="I34" s="1">
        <v>0</v>
      </c>
      <c r="J34" s="3" t="s">
        <v>17</v>
      </c>
      <c r="K34" s="2" t="str">
        <f>J34*9880.00</f>
        <v>0</v>
      </c>
      <c r="L34" s="5"/>
    </row>
    <row r="35" spans="1:12" customHeight="1" ht="105" outlineLevel="5">
      <c r="A35" s="1"/>
      <c r="B35" s="1">
        <v>835313</v>
      </c>
      <c r="C35" s="1" t="s">
        <v>89</v>
      </c>
      <c r="D35" s="1"/>
      <c r="E35" s="2" t="s">
        <v>90</v>
      </c>
      <c r="F35" s="2" t="s">
        <v>77</v>
      </c>
      <c r="G35" s="2">
        <v>0</v>
      </c>
      <c r="H35" s="2">
        <v>0</v>
      </c>
      <c r="I35" s="1">
        <v>0</v>
      </c>
      <c r="J35" s="3" t="s">
        <v>17</v>
      </c>
      <c r="K35" s="2" t="str">
        <f>J35*19760.00</f>
        <v>0</v>
      </c>
      <c r="L35" s="5"/>
    </row>
    <row r="36" spans="1:12" customHeight="1" ht="105" outlineLevel="5">
      <c r="A36" s="1"/>
      <c r="B36" s="1">
        <v>835314</v>
      </c>
      <c r="C36" s="1" t="s">
        <v>91</v>
      </c>
      <c r="D36" s="1"/>
      <c r="E36" s="2" t="s">
        <v>92</v>
      </c>
      <c r="F36" s="2" t="s">
        <v>80</v>
      </c>
      <c r="G36" s="2">
        <v>0</v>
      </c>
      <c r="H36" s="2">
        <v>0</v>
      </c>
      <c r="I36" s="1">
        <v>0</v>
      </c>
      <c r="J36" s="3" t="s">
        <v>17</v>
      </c>
      <c r="K36" s="2" t="str">
        <f>J36*39520.00</f>
        <v>0</v>
      </c>
      <c r="L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12:K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2026-08-21T21:26:06+03:00</dcterms:created>
  <dcterms:modified xsi:type="dcterms:W3CDTF">2026-08-21T21:26:06+03:00</dcterms:modified>
  <dc:title>Untitled Spreadsheet</dc:title>
  <dc:description/>
  <dc:subject/>
  <cp:keywords/>
  <cp:category/>
</cp:coreProperties>
</file>