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<sst xmlns="http://schemas.openxmlformats.org/spreadsheetml/2006/main" uniqueCount="64">
  <si>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</si>
  <si>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</si>
  <si>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</si>
  <si>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</si>
  <si>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</si>
  <si>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</si>
  <si>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</si>
  <si>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</si>
  <si>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</si>
  <si>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</si>
  <si>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Системы электрического обогрева</t>
  </si>
  <si>
    <t>Комплектующие</t>
  </si>
  <si>
    <t>SLO-253001</t>
  </si>
  <si>
    <t>Еврошнур 1,6 м (Шнур арм.вилкой ПВС ВП 3х1,5)</t>
  </si>
  <si>
    <t>289.80 руб.</t>
  </si>
  <si>
    <t>&gt;25</t>
  </si>
  <si>
    <t>шт</t>
  </si>
  <si>
    <t>SLO-253002</t>
  </si>
  <si>
    <t>Еврошнур 1,6 м (Шнур арм.вилкой ПВС ВП 3х0,75)</t>
  </si>
  <si>
    <t>227.70 руб.</t>
  </si>
  <si>
    <t>SLO-253003</t>
  </si>
  <si>
    <t>Еврошнур 1,6 м (Шнур арм.вилкой ПВС ВП 2х0,75)</t>
  </si>
  <si>
    <t>165.60 руб.</t>
  </si>
  <si>
    <t>SLO-253004</t>
  </si>
  <si>
    <t>Капа термоусаживаемая (муфта термоусадочная) 11/4</t>
  </si>
  <si>
    <t>113.85 руб.</t>
  </si>
  <si>
    <t>SLO-253010</t>
  </si>
  <si>
    <t>Герметичный ввод 3/4 для ввода широкого сморегулирующегося кабеля, латунь</t>
  </si>
  <si>
    <t>600.30 руб.</t>
  </si>
  <si>
    <t>SLO-253011</t>
  </si>
  <si>
    <t>Тройник косой 1' с отводом 45° на 1/2" для подкл греющего кабеля + 3 сальника для всех типов кабелей</t>
  </si>
  <si>
    <t>2 484.00 руб.</t>
  </si>
  <si>
    <t>SLO-253012</t>
  </si>
  <si>
    <t>Комплект для подключения саморег. кабеля (пластик. гильзы + трубки)</t>
  </si>
  <si>
    <t>144.90 руб.</t>
  </si>
  <si>
    <t>SLO-253013</t>
  </si>
  <si>
    <t>Трубка термоусаживаемая ТТК 16/5, 1000мм</t>
  </si>
  <si>
    <t>310.50 руб.</t>
  </si>
  <si>
    <t>SLO-253014</t>
  </si>
  <si>
    <t>Трубка термоусаживаемая ТТК 12/3, 1000мм</t>
  </si>
  <si>
    <t>207.00 руб.</t>
  </si>
  <si>
    <t>UNI-101774</t>
  </si>
  <si>
    <t>Муфта термоусадочная (комплект)</t>
  </si>
  <si>
    <t>391.30 руб.</t>
  </si>
  <si>
    <t>VER-000305</t>
  </si>
  <si>
    <t>VRGL13TK</t>
  </si>
  <si>
    <t>Тройник косой 1/2" с отводом на 1/2" для подключ. греющего кабеля или гильзы  (4/16шт)</t>
  </si>
  <si>
    <t>760.76 руб.</t>
  </si>
  <si>
    <t>VER-000306</t>
  </si>
  <si>
    <t>VRGL14TK</t>
  </si>
  <si>
    <t>Тройник косой 3/4" с отводом на 1/2 " для подключ. греющего кабеля или гильзы  (4/16шт)</t>
  </si>
  <si>
    <t>885.50 руб.</t>
  </si>
  <si>
    <t>&gt;10</t>
  </si>
  <si>
    <t>VER-000307</t>
  </si>
  <si>
    <t>VRGL15TK</t>
  </si>
  <si>
    <t>Тройник косой 1" с отводом на 1/2" для подключ. греющего кабеля или гильзы  (4/30шт)</t>
  </si>
  <si>
    <t>1 190.42 руб.</t>
  </si>
  <si>
    <t>VER-001796</t>
  </si>
  <si>
    <t>GL11-2</t>
  </si>
  <si>
    <t>Тройник с сальником для монтажа  греющего кабеля 3/4" (80/8шт)</t>
  </si>
  <si>
    <t>991.76 руб.</t>
  </si>
  <si>
    <t>УТ000002113</t>
  </si>
  <si>
    <t>Герметичный ввод 1/2 нержавейка</t>
  </si>
  <si>
    <t>280.00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</si>
</sst>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1f3800c_7e99_11eb_8259_003048fd731b_7017f0ed_a59b_11ee_a526_047c1617b1431.jpeg"/><Relationship Id="rId2" Type="http://schemas.openxmlformats.org/officeDocument/2006/relationships/image" Target="../media/01f3800e_7e99_11eb_8259_003048fd731b_7017f0ee_a59b_11ee_a526_047c1617b1432.jpeg"/><Relationship Id="rId3" Type="http://schemas.openxmlformats.org/officeDocument/2006/relationships/image" Target="../media/01f38010_7e99_11eb_8259_003048fd731b_7017f0ef_a59b_11ee_a526_047c1617b1433.jpeg"/><Relationship Id="rId4" Type="http://schemas.openxmlformats.org/officeDocument/2006/relationships/image" Target="../media/01f38012_7e99_11eb_8259_003048fd731b_7017f0f0_a59b_11ee_a526_047c1617b1434.jpeg"/><Relationship Id="rId5" Type="http://schemas.openxmlformats.org/officeDocument/2006/relationships/image" Target="../media/01f3801e_7e99_11eb_8259_003048fd731b_0a6f3aa8_310d_11f1_a89b_047c1617b1435.jpeg"/><Relationship Id="rId6" Type="http://schemas.openxmlformats.org/officeDocument/2006/relationships/image" Target="../media/01f38020_7e99_11eb_8259_003048fd731b_7017f0f1_a59b_11ee_a526_047c1617b1436.png"/><Relationship Id="rId7" Type="http://schemas.openxmlformats.org/officeDocument/2006/relationships/image" Target="../media/01f38022_7e99_11eb_8259_003048fd731b_7017f0f2_a59b_11ee_a526_047c1617b1437.jpeg"/><Relationship Id="rId8" Type="http://schemas.openxmlformats.org/officeDocument/2006/relationships/image" Target="../media/b2c546b4_34f2_11ec_835e_003048fd731b_7017f0f3_a59b_11ee_a526_047c1617b1438.jpeg"/><Relationship Id="rId9" Type="http://schemas.openxmlformats.org/officeDocument/2006/relationships/image" Target="../media/b2c546b6_34f2_11ec_835e_003048fd731b_7017f0f4_a59b_11ee_a526_047c1617b1439.jpeg"/><Relationship Id="rId10" Type="http://schemas.openxmlformats.org/officeDocument/2006/relationships/image" Target="../media/13e8ca4e_5853_11ed_a364_047c1617b143_a73d6c0b_3fbb_11ef_a5f3_047c1617b14310.png"/><Relationship Id="rId11" Type="http://schemas.openxmlformats.org/officeDocument/2006/relationships/image" Target="../media/13e8ca50_5853_11ed_a364_047c1617b143_a73d6c0f_3fbb_11ef_a5f3_047c1617b14311.png"/><Relationship Id="rId12" Type="http://schemas.openxmlformats.org/officeDocument/2006/relationships/image" Target="../media/13e8ca52_5853_11ed_a364_047c1617b143_a73d6c13_3fbb_11ef_a5f3_047c1617b14312.png"/><Relationship Id="rId13" Type="http://schemas.openxmlformats.org/officeDocument/2006/relationships/image" Target="../media/1ca6938e_04fa_11f1_a85e_047c1617b143_2ed1409c_0c97_11f1_a86a_047c1617b14313.jpeg"/><Relationship Id="rId14" Type="http://schemas.openxmlformats.org/officeDocument/2006/relationships/image" Target="../media/ba722094_e10a_11ee_a577_047c1617b143_0a6f3aaa_310d_11f1_a89b_047c1617b14314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3</xdr:row>
      <xdr:rowOff>95250</xdr:rowOff>
    </xdr:from>
    <xdr:ext cx="1143000" cy="1143000"/>
    <xdr:pic>
      <xdr:nvPicPr>
        <xdr:cNvPr id="1" name="Image_4" descr="Image_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2" name="Image_5" descr="Image_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3" name="Image_6" descr="Image_6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4" name="Image_7" descr="Image_7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5" name="Image_8" descr="Image_8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6" name="Image_9" descr="Image_9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7" name="Image_10" descr="Image_10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8" name="Image_11" descr="Image_11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9" name="Image_12" descr="Image_12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0" name="Image_14" descr="Image_1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1" name="Image_15" descr="Image_15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2" name="Image_16" descr="Image_16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3" name="Image_17" descr="Image_17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4" name="Image_18" descr="Image_18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8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3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SUM(J2:J18)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customHeight="1" ht="105" outlineLevel="3">
      <c r="A4" s="1"/>
      <c r="B4" s="1">
        <v>835363</v>
      </c>
      <c r="C4" s="1" t="s">
        <v>12</v>
      </c>
      <c r="D4" s="1"/>
      <c r="E4" s="2" t="s">
        <v>13</v>
      </c>
      <c r="F4" s="2" t="s">
        <v>14</v>
      </c>
      <c r="G4" s="2" t="s">
        <v>15</v>
      </c>
      <c r="H4" s="2">
        <v>0</v>
      </c>
      <c r="I4" s="1">
        <v>0</v>
      </c>
      <c r="J4" s="3" t="s">
        <v>16</v>
      </c>
      <c r="K4" s="2" t="str">
        <f>J4*289.80</f>
        <v>0</v>
      </c>
      <c r="L4" s="5"/>
    </row>
    <row r="5" spans="1:12" customHeight="1" ht="105" outlineLevel="3">
      <c r="A5" s="1"/>
      <c r="B5" s="1">
        <v>835364</v>
      </c>
      <c r="C5" s="1" t="s">
        <v>17</v>
      </c>
      <c r="D5" s="1"/>
      <c r="E5" s="2" t="s">
        <v>18</v>
      </c>
      <c r="F5" s="2" t="s">
        <v>19</v>
      </c>
      <c r="G5" s="2">
        <v>5</v>
      </c>
      <c r="H5" s="2">
        <v>0</v>
      </c>
      <c r="I5" s="1">
        <v>0</v>
      </c>
      <c r="J5" s="3" t="s">
        <v>16</v>
      </c>
      <c r="K5" s="2" t="str">
        <f>J5*227.70</f>
        <v>0</v>
      </c>
      <c r="L5" s="5"/>
    </row>
    <row r="6" spans="1:12" customHeight="1" ht="105" outlineLevel="3">
      <c r="A6" s="1"/>
      <c r="B6" s="1">
        <v>835365</v>
      </c>
      <c r="C6" s="1" t="s">
        <v>20</v>
      </c>
      <c r="D6" s="1"/>
      <c r="E6" s="2" t="s">
        <v>21</v>
      </c>
      <c r="F6" s="2" t="s">
        <v>22</v>
      </c>
      <c r="G6" s="2" t="s">
        <v>15</v>
      </c>
      <c r="H6" s="2">
        <v>0</v>
      </c>
      <c r="I6" s="1">
        <v>0</v>
      </c>
      <c r="J6" s="3" t="s">
        <v>16</v>
      </c>
      <c r="K6" s="2" t="str">
        <f>J6*165.60</f>
        <v>0</v>
      </c>
      <c r="L6" s="5"/>
    </row>
    <row r="7" spans="1:12" customHeight="1" ht="105" outlineLevel="3">
      <c r="A7" s="1"/>
      <c r="B7" s="1">
        <v>835366</v>
      </c>
      <c r="C7" s="1" t="s">
        <v>23</v>
      </c>
      <c r="D7" s="1"/>
      <c r="E7" s="2" t="s">
        <v>24</v>
      </c>
      <c r="F7" s="2" t="s">
        <v>25</v>
      </c>
      <c r="G7" s="2">
        <v>0</v>
      </c>
      <c r="H7" s="2">
        <v>0</v>
      </c>
      <c r="I7" s="1">
        <v>0</v>
      </c>
      <c r="J7" s="3" t="s">
        <v>16</v>
      </c>
      <c r="K7" s="2" t="str">
        <f>J7*113.85</f>
        <v>0</v>
      </c>
      <c r="L7" s="5"/>
    </row>
    <row r="8" spans="1:12" customHeight="1" ht="105" outlineLevel="3">
      <c r="A8" s="1"/>
      <c r="B8" s="1">
        <v>835370</v>
      </c>
      <c r="C8" s="1" t="s">
        <v>26</v>
      </c>
      <c r="D8" s="1"/>
      <c r="E8" s="2" t="s">
        <v>27</v>
      </c>
      <c r="F8" s="2" t="s">
        <v>28</v>
      </c>
      <c r="G8" s="2">
        <v>3</v>
      </c>
      <c r="H8" s="2">
        <v>0</v>
      </c>
      <c r="I8" s="1">
        <v>0</v>
      </c>
      <c r="J8" s="3" t="s">
        <v>16</v>
      </c>
      <c r="K8" s="2" t="str">
        <f>J8*600.30</f>
        <v>0</v>
      </c>
      <c r="L8" s="5"/>
    </row>
    <row r="9" spans="1:12" customHeight="1" ht="105" outlineLevel="3">
      <c r="A9" s="1"/>
      <c r="B9" s="1">
        <v>835371</v>
      </c>
      <c r="C9" s="1" t="s">
        <v>29</v>
      </c>
      <c r="D9" s="1"/>
      <c r="E9" s="2" t="s">
        <v>30</v>
      </c>
      <c r="F9" s="2" t="s">
        <v>31</v>
      </c>
      <c r="G9" s="2">
        <v>0</v>
      </c>
      <c r="H9" s="2">
        <v>0</v>
      </c>
      <c r="I9" s="1">
        <v>0</v>
      </c>
      <c r="J9" s="3" t="s">
        <v>16</v>
      </c>
      <c r="K9" s="2" t="str">
        <f>J9*2484.00</f>
        <v>0</v>
      </c>
      <c r="L9" s="5"/>
    </row>
    <row r="10" spans="1:12" customHeight="1" ht="105" outlineLevel="3">
      <c r="A10" s="1"/>
      <c r="B10" s="1">
        <v>835372</v>
      </c>
      <c r="C10" s="1" t="s">
        <v>32</v>
      </c>
      <c r="D10" s="1"/>
      <c r="E10" s="2" t="s">
        <v>33</v>
      </c>
      <c r="F10" s="2" t="s">
        <v>34</v>
      </c>
      <c r="G10" s="2">
        <v>0</v>
      </c>
      <c r="H10" s="2">
        <v>0</v>
      </c>
      <c r="I10" s="1">
        <v>0</v>
      </c>
      <c r="J10" s="3" t="s">
        <v>16</v>
      </c>
      <c r="K10" s="2" t="str">
        <f>J10*144.90</f>
        <v>0</v>
      </c>
      <c r="L10" s="5"/>
    </row>
    <row r="11" spans="1:12" customHeight="1" ht="105" outlineLevel="3">
      <c r="A11" s="1"/>
      <c r="B11" s="1">
        <v>837200</v>
      </c>
      <c r="C11" s="1" t="s">
        <v>35</v>
      </c>
      <c r="D11" s="1"/>
      <c r="E11" s="2" t="s">
        <v>36</v>
      </c>
      <c r="F11" s="2" t="s">
        <v>37</v>
      </c>
      <c r="G11" s="2">
        <v>5</v>
      </c>
      <c r="H11" s="2">
        <v>0</v>
      </c>
      <c r="I11" s="1">
        <v>0</v>
      </c>
      <c r="J11" s="3" t="s">
        <v>16</v>
      </c>
      <c r="K11" s="2" t="str">
        <f>J11*310.50</f>
        <v>0</v>
      </c>
      <c r="L11" s="5"/>
    </row>
    <row r="12" spans="1:12" customHeight="1" ht="105" outlineLevel="3">
      <c r="A12" s="1"/>
      <c r="B12" s="1">
        <v>837201</v>
      </c>
      <c r="C12" s="1" t="s">
        <v>38</v>
      </c>
      <c r="D12" s="1"/>
      <c r="E12" s="2" t="s">
        <v>39</v>
      </c>
      <c r="F12" s="2" t="s">
        <v>40</v>
      </c>
      <c r="G12" s="2">
        <v>2</v>
      </c>
      <c r="H12" s="2">
        <v>0</v>
      </c>
      <c r="I12" s="1">
        <v>0</v>
      </c>
      <c r="J12" s="3" t="s">
        <v>16</v>
      </c>
      <c r="K12" s="2" t="str">
        <f>J12*207.00</f>
        <v>0</v>
      </c>
      <c r="L12" s="5"/>
    </row>
    <row r="13" spans="1:12" outlineLevel="3">
      <c r="A13" s="1"/>
      <c r="B13" s="1">
        <v>959580</v>
      </c>
      <c r="C13" s="1" t="s">
        <v>41</v>
      </c>
      <c r="D13" s="1">
        <v>84564</v>
      </c>
      <c r="E13" s="2" t="s">
        <v>42</v>
      </c>
      <c r="F13" s="2" t="s">
        <v>43</v>
      </c>
      <c r="G13" s="2">
        <v>0</v>
      </c>
      <c r="H13" s="2">
        <v>0</v>
      </c>
      <c r="I13" s="1">
        <v>0</v>
      </c>
      <c r="J13" s="3" t="s">
        <v>16</v>
      </c>
      <c r="K13" s="2" t="str">
        <f>J13*391.30</f>
        <v>0</v>
      </c>
      <c r="L13" s="5"/>
    </row>
    <row r="14" spans="1:12" customHeight="1" ht="105" outlineLevel="3">
      <c r="A14" s="1"/>
      <c r="B14" s="1">
        <v>871399</v>
      </c>
      <c r="C14" s="1" t="s">
        <v>44</v>
      </c>
      <c r="D14" s="1" t="s">
        <v>45</v>
      </c>
      <c r="E14" s="2" t="s">
        <v>46</v>
      </c>
      <c r="F14" s="2" t="s">
        <v>47</v>
      </c>
      <c r="G14" s="2">
        <v>0</v>
      </c>
      <c r="H14" s="2">
        <v>0</v>
      </c>
      <c r="I14" s="1">
        <v>0</v>
      </c>
      <c r="J14" s="3" t="s">
        <v>16</v>
      </c>
      <c r="K14" s="2" t="str">
        <f>J14*760.76</f>
        <v>0</v>
      </c>
      <c r="L14" s="5"/>
    </row>
    <row r="15" spans="1:12" customHeight="1" ht="105" outlineLevel="3">
      <c r="A15" s="1"/>
      <c r="B15" s="1">
        <v>871400</v>
      </c>
      <c r="C15" s="1" t="s">
        <v>48</v>
      </c>
      <c r="D15" s="1" t="s">
        <v>49</v>
      </c>
      <c r="E15" s="2" t="s">
        <v>50</v>
      </c>
      <c r="F15" s="2" t="s">
        <v>51</v>
      </c>
      <c r="G15" s="2" t="s">
        <v>52</v>
      </c>
      <c r="H15" s="2">
        <v>0</v>
      </c>
      <c r="I15" s="1">
        <v>0</v>
      </c>
      <c r="J15" s="3" t="s">
        <v>16</v>
      </c>
      <c r="K15" s="2" t="str">
        <f>J15*885.50</f>
        <v>0</v>
      </c>
      <c r="L15" s="5"/>
    </row>
    <row r="16" spans="1:12" customHeight="1" ht="105" outlineLevel="3">
      <c r="A16" s="1"/>
      <c r="B16" s="1">
        <v>871401</v>
      </c>
      <c r="C16" s="1" t="s">
        <v>53</v>
      </c>
      <c r="D16" s="1" t="s">
        <v>54</v>
      </c>
      <c r="E16" s="2" t="s">
        <v>55</v>
      </c>
      <c r="F16" s="2" t="s">
        <v>56</v>
      </c>
      <c r="G16" s="2" t="s">
        <v>15</v>
      </c>
      <c r="H16" s="2">
        <v>0</v>
      </c>
      <c r="I16" s="1">
        <v>0</v>
      </c>
      <c r="J16" s="3" t="s">
        <v>16</v>
      </c>
      <c r="K16" s="2" t="str">
        <f>J16*1190.42</f>
        <v>0</v>
      </c>
      <c r="L16" s="5"/>
    </row>
    <row r="17" spans="1:12" customHeight="1" ht="105" outlineLevel="3">
      <c r="A17" s="1"/>
      <c r="B17" s="1">
        <v>955848</v>
      </c>
      <c r="C17" s="1" t="s">
        <v>57</v>
      </c>
      <c r="D17" s="1" t="s">
        <v>58</v>
      </c>
      <c r="E17" s="2" t="s">
        <v>59</v>
      </c>
      <c r="F17" s="2" t="s">
        <v>60</v>
      </c>
      <c r="G17" s="2">
        <v>0</v>
      </c>
      <c r="H17" s="2">
        <v>0</v>
      </c>
      <c r="I17" s="1">
        <v>0</v>
      </c>
      <c r="J17" s="3" t="s">
        <v>16</v>
      </c>
      <c r="K17" s="2" t="str">
        <f>J17*991.76</f>
        <v>0</v>
      </c>
      <c r="L17" s="5"/>
    </row>
    <row r="18" spans="1:12" customHeight="1" ht="105" outlineLevel="3">
      <c r="A18" s="1"/>
      <c r="B18" s="1">
        <v>882537</v>
      </c>
      <c r="C18" s="1" t="s">
        <v>61</v>
      </c>
      <c r="D18" s="1"/>
      <c r="E18" s="2" t="s">
        <v>62</v>
      </c>
      <c r="F18" s="2" t="s">
        <v>63</v>
      </c>
      <c r="G18" s="2" t="s">
        <v>52</v>
      </c>
      <c r="H18" s="2">
        <v>0</v>
      </c>
      <c r="I18" s="1">
        <v>0</v>
      </c>
      <c r="J18" s="3" t="s">
        <v>16</v>
      </c>
      <c r="K18" s="2" t="str">
        <f>J18*280.00</f>
        <v>0</v>
      </c>
      <c r="L18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2026-10-30T10:56:22+03:00</dcterms:created>
  <dcterms:modified xsi:type="dcterms:W3CDTF">2026-10-30T10:56:22+03:00</dcterms:modified>
  <dc:title>Untitled Spreadsheet</dc:title>
  <dc:description/>
  <dc:subject/>
  <cp:keywords/>
  <cp:category/>
</cp:coreProperties>
</file>