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<sst xmlns="http://schemas.openxmlformats.org/spreadsheetml/2006/main" uniqueCount="86">
  <si>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</si>
  <si>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</si>
  <si>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</si>
  <si>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</si>
  <si>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</si>
  <si>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</si>
  <si>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</si>
  <si>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</si>
  <si>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</si>
  <si>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</si>
  <si>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чугунные</t>
  </si>
  <si>
    <t>Обжимные фитинги VIEIR (ремонтные) из оцинкованного чугуна</t>
  </si>
  <si>
    <t>FCS-150001</t>
  </si>
  <si>
    <t>VR2057</t>
  </si>
  <si>
    <t>Муфта для соединения стальных и полимерных труб 1/2" вн.р. (64/8шт)</t>
  </si>
  <si>
    <t>460.11 руб.</t>
  </si>
  <si>
    <t>шт</t>
  </si>
  <si>
    <t>FCS-150004</t>
  </si>
  <si>
    <t>VR2063</t>
  </si>
  <si>
    <t>Муфта для соединения стальных и полимерных труб 1 1/4" вн.р. (40/5шт)</t>
  </si>
  <si>
    <t>1 277.43 руб.</t>
  </si>
  <si>
    <t>&gt;10</t>
  </si>
  <si>
    <t>VER-000138</t>
  </si>
  <si>
    <t>VR2059</t>
  </si>
  <si>
    <t>Муфта для соединения стальных и полимерных труб 1/2"x1/2" (64/8шт)</t>
  </si>
  <si>
    <t>679.14 руб.</t>
  </si>
  <si>
    <t>VER-000219</t>
  </si>
  <si>
    <t>VR2060</t>
  </si>
  <si>
    <t>Муфта для соединения стальных и полимерных труб 3/4" вн.р. (64/8шт)</t>
  </si>
  <si>
    <t>558.60 руб.</t>
  </si>
  <si>
    <t>VER-000220</t>
  </si>
  <si>
    <t>VR2061</t>
  </si>
  <si>
    <t>Муфта для соединения стальных и полимерных труб 3/4" нар. р. (64/8шт)</t>
  </si>
  <si>
    <t>585.06 руб.</t>
  </si>
  <si>
    <t>VER-000309</t>
  </si>
  <si>
    <t>VR2062</t>
  </si>
  <si>
    <t>Муфта для соединения стальных и полимерных труб 3/4"X3/4" (64/8шт)</t>
  </si>
  <si>
    <t>884.94 руб.</t>
  </si>
  <si>
    <t>VER-000310</t>
  </si>
  <si>
    <t>VR2068</t>
  </si>
  <si>
    <t>Муфта для соединения стальных и полимерных труб 1"X1"(40/5шт)</t>
  </si>
  <si>
    <t>1 136.31 руб.</t>
  </si>
  <si>
    <t>VER-000311</t>
  </si>
  <si>
    <t>VR2066</t>
  </si>
  <si>
    <t>Муфта для соединения стальных и полимерных труб 1" вн.р  (40/5шт)</t>
  </si>
  <si>
    <t>743.82 руб.</t>
  </si>
  <si>
    <t>VER-000354</t>
  </si>
  <si>
    <t>VR2067</t>
  </si>
  <si>
    <t>Муфта для соединения стальных и полимерных труб 1" нар.р. (40/5шт)</t>
  </si>
  <si>
    <t>817.32 руб.</t>
  </si>
  <si>
    <t>VER-000518</t>
  </si>
  <si>
    <t>VR2064</t>
  </si>
  <si>
    <t>Муфта для соединения стальных и полимерных труб 1 1/4" нар (40/1шт)</t>
  </si>
  <si>
    <t>1 237.74 руб.</t>
  </si>
  <si>
    <t>VER-000936</t>
  </si>
  <si>
    <t>VR2058</t>
  </si>
  <si>
    <t>Муфта для соединения стальных и полимерных труб 1/2"M (64/8шт)</t>
  </si>
  <si>
    <t>436.59 руб.</t>
  </si>
  <si>
    <t>VER-001366</t>
  </si>
  <si>
    <t>VR2115</t>
  </si>
  <si>
    <t>Муфта для соединения стальных и полимерных труб 1 1/2"F (2/1шт)</t>
  </si>
  <si>
    <t>1 128.96 руб.</t>
  </si>
  <si>
    <t>VER-001367</t>
  </si>
  <si>
    <t>VR2116</t>
  </si>
  <si>
    <t>Муфта для соединения стальных и полимерных труб 2"F (2/1шт)</t>
  </si>
  <si>
    <t>1 943.34 руб.</t>
  </si>
  <si>
    <t>VER-001368</t>
  </si>
  <si>
    <t>VR2118</t>
  </si>
  <si>
    <t>Муфта для соединения стальных и полимерных труб 2"M (2/1шт)</t>
  </si>
  <si>
    <t>2 016.84 руб.</t>
  </si>
  <si>
    <t>VER-001435</t>
  </si>
  <si>
    <t>VR2117</t>
  </si>
  <si>
    <t>Муфта для соединения стальных и полимерных труб 1 1/2"M (32/2шт)</t>
  </si>
  <si>
    <t>1 114.26 руб.</t>
  </si>
  <si>
    <t>VER-001561</t>
  </si>
  <si>
    <t>VR2119</t>
  </si>
  <si>
    <t>Муфта для соединения стальных и полимерных труб 1 1/2" (32/1шт)</t>
  </si>
  <si>
    <t>1 528.80 руб.</t>
  </si>
  <si>
    <t>VER-001562</t>
  </si>
  <si>
    <t>VR2120</t>
  </si>
  <si>
    <t>Муфта для соединения стальных и полимерных труб 2" (16/1шт)</t>
  </si>
  <si>
    <t>2 973.81 руб.</t>
  </si>
  <si>
    <t>VER-001633</t>
  </si>
  <si>
    <t>VR2069</t>
  </si>
  <si>
    <t>Муфта для соединения стальных и полимерных труб 1 1/4"(24шт)</t>
  </si>
  <si>
    <t>1 714.02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</si>
</sst>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a5bacda_0ee5_11ec_8324_003048fd731b_6b95d467_5a46_11f0_a775_047c1617b1431.jpeg"/><Relationship Id="rId2" Type="http://schemas.openxmlformats.org/officeDocument/2006/relationships/image" Target="../media/ca5bacdd_0ee5_11ec_8324_003048fd731b_6b95d472_5a46_11f0_a775_047c1617b1432.jpeg"/><Relationship Id="rId3" Type="http://schemas.openxmlformats.org/officeDocument/2006/relationships/image" Target="../media/45f592a6_4009_11ec_8370_003048fd731b_6b95d46a_5a46_11f0_a775_047c1617b1433.jpeg"/><Relationship Id="rId4" Type="http://schemas.openxmlformats.org/officeDocument/2006/relationships/image" Target="../media/d0d91a85_7762_11ec_a212_00259070b487_6b95d46c_5a46_11f0_a775_047c1617b1434.jpeg"/><Relationship Id="rId5" Type="http://schemas.openxmlformats.org/officeDocument/2006/relationships/image" Target="../media/d0d91a87_7762_11ec_a212_00259070b487_6b95d46e_5a46_11f0_a775_047c1617b1435.jpeg"/><Relationship Id="rId6" Type="http://schemas.openxmlformats.org/officeDocument/2006/relationships/image" Target="../media/13e8ca56_5853_11ed_a364_047c1617b143_6b95d470_5a46_11f0_a775_047c1617b1436.jpeg"/><Relationship Id="rId7" Type="http://schemas.openxmlformats.org/officeDocument/2006/relationships/image" Target="../media/13e8ca58_5853_11ed_a364_047c1617b143_c4896f71_f1d2_11ef_a6e1_047c1617b1437.jpeg"/><Relationship Id="rId8" Type="http://schemas.openxmlformats.org/officeDocument/2006/relationships/image" Target="../media/13e8ca5a_5853_11ed_a364_047c1617b143_6b95d476_5a46_11f0_a775_047c1617b1438.jpeg"/><Relationship Id="rId9" Type="http://schemas.openxmlformats.org/officeDocument/2006/relationships/image" Target="../media/85dc9606_9062_11ed_a3b6_047c1617b143_6b95d478_5a46_11f0_a775_047c1617b1439.jpeg"/><Relationship Id="rId10" Type="http://schemas.openxmlformats.org/officeDocument/2006/relationships/image" Target="../media/bff2db35_403c_11ee_a4a3_047c1617b143_6b95d474_5a46_11f0_a775_047c1617b14310.jpeg"/><Relationship Id="rId11" Type="http://schemas.openxmlformats.org/officeDocument/2006/relationships/image" Target="../media/1f13c401_37d2_11ef_a5e9_047c1617b143_21d4f668_793a_11f0_a79f_047c1617b14311.jpeg"/><Relationship Id="rId12" Type="http://schemas.openxmlformats.org/officeDocument/2006/relationships/image" Target="../media/9182bdf8_eeb6_11ef_a6dd_047c1617b143_21d4f667_793a_11f0_a79f_047c1617b14312.jpeg"/><Relationship Id="rId13" Type="http://schemas.openxmlformats.org/officeDocument/2006/relationships/image" Target="../media/9182bdfa_eeb6_11ef_a6dd_047c1617b143_21d4f66a_793a_11f0_a79f_047c1617b14313.jpeg"/><Relationship Id="rId14" Type="http://schemas.openxmlformats.org/officeDocument/2006/relationships/image" Target="../media/9182bdfc_eeb6_11ef_a6dd_047c1617b143_21d4f66b_793a_11f0_a79f_047c1617b14314.jpeg"/><Relationship Id="rId15" Type="http://schemas.openxmlformats.org/officeDocument/2006/relationships/image" Target="../media/9182be82_eeb6_11ef_a6dd_047c1617b143_781c6456_5a46_11f0_a775_047c1617b14315.jpeg"/><Relationship Id="rId16" Type="http://schemas.openxmlformats.org/officeDocument/2006/relationships/image" Target="../media/b44e42ce_245f_11f0_a725_047c1617b143_21d4f666_793a_11f0_a79f_047c1617b14316.jpeg"/><Relationship Id="rId17" Type="http://schemas.openxmlformats.org/officeDocument/2006/relationships/image" Target="../media/b44e42d0_245f_11f0_a725_047c1617b143_21d4f669_793a_11f0_a79f_047c1617b14317.jpeg"/><Relationship Id="rId18" Type="http://schemas.openxmlformats.org/officeDocument/2006/relationships/image" Target="../media/28a1d144_7e77_11f0_a7a6_047c1617b143_d79fde7f_96ec_11f0_a7c5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837123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3</v>
      </c>
      <c r="H4" s="2">
        <v>0</v>
      </c>
      <c r="I4" s="1">
        <v>0</v>
      </c>
      <c r="J4" s="3" t="s">
        <v>16</v>
      </c>
      <c r="K4" s="2" t="str">
        <f>J4*460.11</f>
        <v>0</v>
      </c>
      <c r="L4" s="5"/>
    </row>
    <row r="5" spans="1:12" customHeight="1" ht="105" outlineLevel="3">
      <c r="A5" s="1"/>
      <c r="B5" s="1">
        <v>837124</v>
      </c>
      <c r="C5" s="1" t="s">
        <v>17</v>
      </c>
      <c r="D5" s="1" t="s">
        <v>18</v>
      </c>
      <c r="E5" s="2" t="s">
        <v>19</v>
      </c>
      <c r="F5" s="2" t="s">
        <v>20</v>
      </c>
      <c r="G5" s="2" t="s">
        <v>21</v>
      </c>
      <c r="H5" s="2">
        <v>0</v>
      </c>
      <c r="I5" s="1">
        <v>0</v>
      </c>
      <c r="J5" s="3" t="s">
        <v>16</v>
      </c>
      <c r="K5" s="2" t="str">
        <f>J5*1277.43</f>
        <v>0</v>
      </c>
      <c r="L5" s="5"/>
    </row>
    <row r="6" spans="1:12" customHeight="1" ht="105" outlineLevel="3">
      <c r="A6" s="1"/>
      <c r="B6" s="1">
        <v>837314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6</v>
      </c>
      <c r="H6" s="2">
        <v>0</v>
      </c>
      <c r="I6" s="1">
        <v>0</v>
      </c>
      <c r="J6" s="3" t="s">
        <v>16</v>
      </c>
      <c r="K6" s="2" t="str">
        <f>J6*679.14</f>
        <v>0</v>
      </c>
      <c r="L6" s="5"/>
    </row>
    <row r="7" spans="1:12" customHeight="1" ht="105" outlineLevel="3">
      <c r="A7" s="1"/>
      <c r="B7" s="1">
        <v>839818</v>
      </c>
      <c r="C7" s="1" t="s">
        <v>26</v>
      </c>
      <c r="D7" s="1" t="s">
        <v>27</v>
      </c>
      <c r="E7" s="2" t="s">
        <v>28</v>
      </c>
      <c r="F7" s="2" t="s">
        <v>29</v>
      </c>
      <c r="G7" s="2" t="s">
        <v>21</v>
      </c>
      <c r="H7" s="2">
        <v>0</v>
      </c>
      <c r="I7" s="1">
        <v>0</v>
      </c>
      <c r="J7" s="3" t="s">
        <v>16</v>
      </c>
      <c r="K7" s="2" t="str">
        <f>J7*558.60</f>
        <v>0</v>
      </c>
      <c r="L7" s="5"/>
    </row>
    <row r="8" spans="1:12" customHeight="1" ht="105" outlineLevel="3">
      <c r="A8" s="1"/>
      <c r="B8" s="1">
        <v>839819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0</v>
      </c>
      <c r="H8" s="2">
        <v>0</v>
      </c>
      <c r="I8" s="1">
        <v>0</v>
      </c>
      <c r="J8" s="3" t="s">
        <v>16</v>
      </c>
      <c r="K8" s="2" t="str">
        <f>J8*585.06</f>
        <v>0</v>
      </c>
      <c r="L8" s="5"/>
    </row>
    <row r="9" spans="1:12" customHeight="1" ht="105" outlineLevel="3">
      <c r="A9" s="1"/>
      <c r="B9" s="1">
        <v>871403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6</v>
      </c>
      <c r="H9" s="2">
        <v>0</v>
      </c>
      <c r="I9" s="1">
        <v>0</v>
      </c>
      <c r="J9" s="3" t="s">
        <v>16</v>
      </c>
      <c r="K9" s="2" t="str">
        <f>J9*884.94</f>
        <v>0</v>
      </c>
      <c r="L9" s="5"/>
    </row>
    <row r="10" spans="1:12" customHeight="1" ht="105" outlineLevel="3">
      <c r="A10" s="1"/>
      <c r="B10" s="1">
        <v>871404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6</v>
      </c>
      <c r="H10" s="2">
        <v>0</v>
      </c>
      <c r="I10" s="1">
        <v>0</v>
      </c>
      <c r="J10" s="3" t="s">
        <v>16</v>
      </c>
      <c r="K10" s="2" t="str">
        <f>J10*1136.31</f>
        <v>0</v>
      </c>
      <c r="L10" s="5"/>
    </row>
    <row r="11" spans="1:12" customHeight="1" ht="105" outlineLevel="3">
      <c r="A11" s="1"/>
      <c r="B11" s="1">
        <v>871405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>
        <v>0</v>
      </c>
      <c r="I11" s="1">
        <v>0</v>
      </c>
      <c r="J11" s="3" t="s">
        <v>16</v>
      </c>
      <c r="K11" s="2" t="str">
        <f>J11*743.82</f>
        <v>0</v>
      </c>
      <c r="L11" s="5"/>
    </row>
    <row r="12" spans="1:12" customHeight="1" ht="105" outlineLevel="3">
      <c r="A12" s="1"/>
      <c r="B12" s="1">
        <v>873883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>
        <v>0</v>
      </c>
      <c r="I12" s="1">
        <v>0</v>
      </c>
      <c r="J12" s="3" t="s">
        <v>16</v>
      </c>
      <c r="K12" s="2" t="str">
        <f>J12*817.32</f>
        <v>0</v>
      </c>
      <c r="L12" s="5"/>
    </row>
    <row r="13" spans="1:12" customHeight="1" ht="105" outlineLevel="3">
      <c r="A13" s="1"/>
      <c r="B13" s="1">
        <v>879370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21</v>
      </c>
      <c r="H13" s="2">
        <v>0</v>
      </c>
      <c r="I13" s="1">
        <v>0</v>
      </c>
      <c r="J13" s="3" t="s">
        <v>16</v>
      </c>
      <c r="K13" s="2" t="str">
        <f>J13*1237.74</f>
        <v>0</v>
      </c>
      <c r="L13" s="5"/>
    </row>
    <row r="14" spans="1:12" customHeight="1" ht="105" outlineLevel="3">
      <c r="A14" s="1"/>
      <c r="B14" s="1">
        <v>884661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16</v>
      </c>
      <c r="K14" s="2" t="str">
        <f>J14*436.59</f>
        <v>0</v>
      </c>
      <c r="L14" s="5"/>
    </row>
    <row r="15" spans="1:12" customHeight="1" ht="105" outlineLevel="3">
      <c r="A15" s="1"/>
      <c r="B15" s="1">
        <v>885989</v>
      </c>
      <c r="C15" s="1" t="s">
        <v>58</v>
      </c>
      <c r="D15" s="1" t="s">
        <v>59</v>
      </c>
      <c r="E15" s="2" t="s">
        <v>60</v>
      </c>
      <c r="F15" s="2" t="s">
        <v>61</v>
      </c>
      <c r="G15" s="2" t="s">
        <v>21</v>
      </c>
      <c r="H15" s="2">
        <v>0</v>
      </c>
      <c r="I15" s="1">
        <v>0</v>
      </c>
      <c r="J15" s="3" t="s">
        <v>16</v>
      </c>
      <c r="K15" s="2" t="str">
        <f>J15*1128.96</f>
        <v>0</v>
      </c>
      <c r="L15" s="5"/>
    </row>
    <row r="16" spans="1:12" customHeight="1" ht="105" outlineLevel="3">
      <c r="A16" s="1"/>
      <c r="B16" s="1">
        <v>885990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6</v>
      </c>
      <c r="H16" s="2">
        <v>0</v>
      </c>
      <c r="I16" s="1">
        <v>0</v>
      </c>
      <c r="J16" s="3" t="s">
        <v>16</v>
      </c>
      <c r="K16" s="2" t="str">
        <f>J16*1943.34</f>
        <v>0</v>
      </c>
      <c r="L16" s="5"/>
    </row>
    <row r="17" spans="1:12" customHeight="1" ht="105" outlineLevel="3">
      <c r="A17" s="1"/>
      <c r="B17" s="1">
        <v>885991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7</v>
      </c>
      <c r="H17" s="2">
        <v>0</v>
      </c>
      <c r="I17" s="1">
        <v>0</v>
      </c>
      <c r="J17" s="3" t="s">
        <v>16</v>
      </c>
      <c r="K17" s="2" t="str">
        <f>J17*2016.84</f>
        <v>0</v>
      </c>
      <c r="L17" s="5"/>
    </row>
    <row r="18" spans="1:12" customHeight="1" ht="105" outlineLevel="3">
      <c r="A18" s="1"/>
      <c r="B18" s="1">
        <v>886034</v>
      </c>
      <c r="C18" s="1" t="s">
        <v>70</v>
      </c>
      <c r="D18" s="1" t="s">
        <v>71</v>
      </c>
      <c r="E18" s="2" t="s">
        <v>72</v>
      </c>
      <c r="F18" s="2" t="s">
        <v>73</v>
      </c>
      <c r="G18" s="2" t="s">
        <v>21</v>
      </c>
      <c r="H18" s="2">
        <v>0</v>
      </c>
      <c r="I18" s="1">
        <v>0</v>
      </c>
      <c r="J18" s="3" t="s">
        <v>16</v>
      </c>
      <c r="K18" s="2" t="str">
        <f>J18*1114.26</f>
        <v>0</v>
      </c>
      <c r="L18" s="5"/>
    </row>
    <row r="19" spans="1:12" customHeight="1" ht="105" outlineLevel="3">
      <c r="A19" s="1"/>
      <c r="B19" s="1">
        <v>886089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0</v>
      </c>
      <c r="H19" s="2">
        <v>0</v>
      </c>
      <c r="I19" s="1">
        <v>0</v>
      </c>
      <c r="J19" s="3" t="s">
        <v>16</v>
      </c>
      <c r="K19" s="2" t="str">
        <f>J19*1528.80</f>
        <v>0</v>
      </c>
      <c r="L19" s="5"/>
    </row>
    <row r="20" spans="1:12" customHeight="1" ht="105" outlineLevel="3">
      <c r="A20" s="1"/>
      <c r="B20" s="1">
        <v>886090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0</v>
      </c>
      <c r="H20" s="2">
        <v>0</v>
      </c>
      <c r="I20" s="1">
        <v>0</v>
      </c>
      <c r="J20" s="3" t="s">
        <v>16</v>
      </c>
      <c r="K20" s="2" t="str">
        <f>J20*2973.81</f>
        <v>0</v>
      </c>
      <c r="L20" s="5"/>
    </row>
    <row r="21" spans="1:12" customHeight="1" ht="105" outlineLevel="3">
      <c r="A21" s="1"/>
      <c r="B21" s="1">
        <v>955752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0</v>
      </c>
      <c r="H21" s="2">
        <v>0</v>
      </c>
      <c r="I21" s="1">
        <v>0</v>
      </c>
      <c r="J21" s="3" t="s">
        <v>16</v>
      </c>
      <c r="K21" s="2" t="str">
        <f>J21*1714.02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2026-06-22T06:05:27+03:00</dcterms:created>
  <dcterms:modified xsi:type="dcterms:W3CDTF">2026-06-22T06:05:27+03:00</dcterms:modified>
  <dc:title>Untitled Spreadsheet</dc:title>
  <dc:description/>
  <dc:subject/>
  <cp:keywords/>
  <cp:category/>
</cp:coreProperties>
</file>