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<sst xmlns="http://schemas.openxmlformats.org/spreadsheetml/2006/main" uniqueCount="74">
  <si>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</si>
  <si>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</si>
  <si>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</si>
  <si>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</si>
  <si>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</si>
  <si>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</si>
  <si>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</si>
  <si>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</si>
  <si>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</si>
  <si>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</si>
  <si>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Водяной теплый пол</t>
  </si>
  <si>
    <t>Коллекторные группы в сборе</t>
  </si>
  <si>
    <t>Коллекторные группы ДЛЯ ТЕПЛОГО ПОЛА с расходомерами</t>
  </si>
  <si>
    <t>Коллекторные группы в сборе VALTEC С РАСХОДОМЕРАМИ  (для теплого пола)</t>
  </si>
  <si>
    <t>VLC-811023</t>
  </si>
  <si>
    <t>VTc.586.EMNX.0606</t>
  </si>
  <si>
    <t>Коллек группа НЕРЖ со встр. расх. в сборе, с воздух и слив клапан 1"х6 вых. Евроконус 3/4" (Италия)</t>
  </si>
  <si>
    <t>26 748.00 руб.</t>
  </si>
  <si>
    <t>&gt;10</t>
  </si>
  <si>
    <t>шт</t>
  </si>
  <si>
    <t>VLC-811037</t>
  </si>
  <si>
    <t>VTc.589.EMNX.0610</t>
  </si>
  <si>
    <t>- Коллекторная группа НЕРЖ со встр. расх. в сборе, с воздух и слив клапан 1"х10 вых. Евроконус 3/4"</t>
  </si>
  <si>
    <t>20 474.00 руб.</t>
  </si>
  <si>
    <t>VLC-811056</t>
  </si>
  <si>
    <t>VTc.596.EMNX.0611</t>
  </si>
  <si>
    <t>Коллекторная группа ЛАТУНЬ со встр. расх. в сборе, 1"х11 вых. Евроконус 3/4" (Италия)</t>
  </si>
  <si>
    <t>63 272.00 руб.</t>
  </si>
  <si>
    <t>VLC-900757</t>
  </si>
  <si>
    <t>VTc.579.EMNX.0603</t>
  </si>
  <si>
    <t>Коллекторный блок из НЕРЖ. стали с регул. клап. и расх., 1"х3 вых. Евроконус 3/4"</t>
  </si>
  <si>
    <t>6 939.00 руб.</t>
  </si>
  <si>
    <t>&gt;25</t>
  </si>
  <si>
    <t>VLC-900758</t>
  </si>
  <si>
    <t>VTc.579.EMNX.0604</t>
  </si>
  <si>
    <t>Коллекторный блок из НЕРЖ. стали с регул. клап. и расх., 1"х4 вых. Евроконус 3/4"</t>
  </si>
  <si>
    <t>7 939.00 руб.</t>
  </si>
  <si>
    <t>VLC-900759</t>
  </si>
  <si>
    <t>VTc.579.EMNX.0605</t>
  </si>
  <si>
    <t>Коллекторный блок из НЕРЖ. стали с регул. клап. и расх., 1"х5 вых. Евроконус 3/4"</t>
  </si>
  <si>
    <t>9 021.00 руб.</t>
  </si>
  <si>
    <t>VLC-900760</t>
  </si>
  <si>
    <t>VTc.579.EMNX.0606</t>
  </si>
  <si>
    <t>Коллекторный блок из НЕРЖ. стали с регул. клап. и расх., 1"х6 вых. Евроконус 3/4"</t>
  </si>
  <si>
    <t>10 161.00 руб.</t>
  </si>
  <si>
    <t>&gt;50</t>
  </si>
  <si>
    <t>VLC-900761</t>
  </si>
  <si>
    <t>VTc.579.EMNX.0607</t>
  </si>
  <si>
    <t>Коллекторный блок из НЕРЖ. стали с регул. клап. и расх., 1"х7 вых. Евроконус 3/4"</t>
  </si>
  <si>
    <t>11 465.00 руб.</t>
  </si>
  <si>
    <t>VLC-900762</t>
  </si>
  <si>
    <t>VTc.579.EMNX.0608</t>
  </si>
  <si>
    <t>Коллекторный блок из НЕРЖ. стали с регул. клап. и расх., 1"х8 вых. Евроконус 3/4"</t>
  </si>
  <si>
    <t>12 858.00 руб.</t>
  </si>
  <si>
    <t>VLC-900763</t>
  </si>
  <si>
    <t>VTc.579.EMNX.0609</t>
  </si>
  <si>
    <t>Коллекторный блок из НЕРЖ. стали с регул. клап. и расх., 1"х9 вых. Евроконус 3/4"</t>
  </si>
  <si>
    <t>13 908.00 руб.</t>
  </si>
  <si>
    <t>VLC-900764</t>
  </si>
  <si>
    <t>VTc.579.EMNX.0610</t>
  </si>
  <si>
    <t>Коллекторный блок из НЕРЖ. стали с регул. клап. и расх., 1"х10 вых. Евроконус 3/4"</t>
  </si>
  <si>
    <t>15 068.00 руб.</t>
  </si>
  <si>
    <t>VLC-900765</t>
  </si>
  <si>
    <t>VTc.579.EMNX.0611</t>
  </si>
  <si>
    <t>Коллекторный блок из НЕРЖ. стали с регул. клап. и расх., 1"х11 вых. Евроконус 3/4"</t>
  </si>
  <si>
    <t>16 583.00 руб.</t>
  </si>
  <si>
    <t>VLC-900766</t>
  </si>
  <si>
    <t>VTc.579.EMNX.0612</t>
  </si>
  <si>
    <t>Коллекторный блок из НЕРЖ. стали с регул. клап. и расх., 1"х12 вых. Евроконус 3/4"</t>
  </si>
  <si>
    <t>17 784.00 руб.</t>
  </si>
  <si>
    <t>VLC-901053</t>
  </si>
  <si>
    <t>VTc.579.EMNX.0602</t>
  </si>
  <si>
    <t>Коллекторный блок из НЕРЖ. стали с регул. клап. и расх., 1"х2 вых. Евроконус 3/4"</t>
  </si>
  <si>
    <t>5 767.00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</si>
</sst>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d4be47_86a5_11e9_8101_003048fd731b_0794ae7a_27b2_11ed_a30e_00259070b4871.jpeg"/><Relationship Id="rId2" Type="http://schemas.openxmlformats.org/officeDocument/2006/relationships/image" Target="../media/9ed4be63_86a5_11e9_8101_003048fd731b_0794ae34_27b2_11ed_a30e_00259070b4872.jpeg"/><Relationship Id="rId3" Type="http://schemas.openxmlformats.org/officeDocument/2006/relationships/image" Target="../media/9ed4be8a_86a5_11e9_8101_003048fd731b_0794aef2_27b2_11ed_a30e_00259070b4873.jpeg"/><Relationship Id="rId4" Type="http://schemas.openxmlformats.org/officeDocument/2006/relationships/image" Target="../media/8184923b_7270_11ef_a636_047c1617b143_d9a65679_f1e4_11ef_a6e1_047c1617b1434.jpeg"/><Relationship Id="rId5" Type="http://schemas.openxmlformats.org/officeDocument/2006/relationships/image" Target="../media/8184923d_7270_11ef_a636_047c1617b143_d9a6567d_f1e4_11ef_a6e1_047c1617b1435.jpeg"/><Relationship Id="rId6" Type="http://schemas.openxmlformats.org/officeDocument/2006/relationships/image" Target="../media/8184923f_7270_11ef_a636_047c1617b143_d9a65681_f1e4_11ef_a6e1_047c1617b1436.jpeg"/><Relationship Id="rId7" Type="http://schemas.openxmlformats.org/officeDocument/2006/relationships/image" Target="../media/81849241_7270_11ef_a636_047c1617b143_d9a65685_f1e4_11ef_a6e1_047c1617b1437.jpeg"/><Relationship Id="rId8" Type="http://schemas.openxmlformats.org/officeDocument/2006/relationships/image" Target="../media/81849243_7270_11ef_a636_047c1617b143_d9a65689_f1e4_11ef_a6e1_047c1617b1438.jpeg"/><Relationship Id="rId9" Type="http://schemas.openxmlformats.org/officeDocument/2006/relationships/image" Target="../media/81849245_7270_11ef_a636_047c1617b143_d9a6568d_f1e4_11ef_a6e1_047c1617b1439.jpeg"/><Relationship Id="rId10" Type="http://schemas.openxmlformats.org/officeDocument/2006/relationships/image" Target="../media/81849247_7270_11ef_a636_047c1617b143_d9a65691_f1e4_11ef_a6e1_047c1617b14310.jpeg"/><Relationship Id="rId11" Type="http://schemas.openxmlformats.org/officeDocument/2006/relationships/image" Target="../media/81849249_7270_11ef_a636_047c1617b143_d9a65695_f1e4_11ef_a6e1_047c1617b14311.jpeg"/><Relationship Id="rId12" Type="http://schemas.openxmlformats.org/officeDocument/2006/relationships/image" Target="../media/8184924b_7270_11ef_a636_047c1617b143_d9a65699_f1e4_11ef_a6e1_047c1617b14312.jpeg"/><Relationship Id="rId13" Type="http://schemas.openxmlformats.org/officeDocument/2006/relationships/image" Target="../media/8184924d_7270_11ef_a636_047c1617b143_d9a6569d_f1e4_11ef_a6e1_047c1617b14313.jpeg"/><Relationship Id="rId14" Type="http://schemas.openxmlformats.org/officeDocument/2006/relationships/image" Target="../media/145c8a0c_551c_11f0_a76e_047c1617b143_579e23fc_5a46_11f0_a775_047c1617b1431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819287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2</v>
      </c>
      <c r="H6" s="2" t="s">
        <v>18</v>
      </c>
      <c r="I6" s="1">
        <v>0</v>
      </c>
      <c r="J6" s="3" t="s">
        <v>19</v>
      </c>
      <c r="K6" s="2" t="str">
        <f>J6*26748.00</f>
        <v>0</v>
      </c>
      <c r="L6" s="5"/>
    </row>
    <row r="7" spans="1:12" customHeight="1" ht="105" outlineLevel="5">
      <c r="A7" s="1"/>
      <c r="B7" s="1">
        <v>819301</v>
      </c>
      <c r="C7" s="1" t="s">
        <v>20</v>
      </c>
      <c r="D7" s="1" t="s">
        <v>21</v>
      </c>
      <c r="E7" s="2" t="s">
        <v>22</v>
      </c>
      <c r="F7" s="2" t="s">
        <v>23</v>
      </c>
      <c r="G7" s="2">
        <v>0</v>
      </c>
      <c r="H7" s="2">
        <v>0</v>
      </c>
      <c r="I7" s="1">
        <v>0</v>
      </c>
      <c r="J7" s="3" t="s">
        <v>19</v>
      </c>
      <c r="K7" s="2" t="str">
        <f>J7*20474.00</f>
        <v>0</v>
      </c>
      <c r="L7" s="5"/>
    </row>
    <row r="8" spans="1:12" customHeight="1" ht="105" outlineLevel="5">
      <c r="A8" s="1"/>
      <c r="B8" s="1">
        <v>819320</v>
      </c>
      <c r="C8" s="1" t="s">
        <v>24</v>
      </c>
      <c r="D8" s="1" t="s">
        <v>25</v>
      </c>
      <c r="E8" s="2" t="s">
        <v>26</v>
      </c>
      <c r="F8" s="2" t="s">
        <v>27</v>
      </c>
      <c r="G8" s="2">
        <v>0</v>
      </c>
      <c r="H8" s="2">
        <v>1</v>
      </c>
      <c r="I8" s="1">
        <v>0</v>
      </c>
      <c r="J8" s="3" t="s">
        <v>19</v>
      </c>
      <c r="K8" s="2" t="str">
        <f>J8*63272.00</f>
        <v>0</v>
      </c>
      <c r="L8" s="5"/>
    </row>
    <row r="9" spans="1:12" customHeight="1" ht="105" outlineLevel="5">
      <c r="A9" s="1"/>
      <c r="B9" s="1">
        <v>883773</v>
      </c>
      <c r="C9" s="1" t="s">
        <v>28</v>
      </c>
      <c r="D9" s="1" t="s">
        <v>29</v>
      </c>
      <c r="E9" s="2" t="s">
        <v>30</v>
      </c>
      <c r="F9" s="2" t="s">
        <v>31</v>
      </c>
      <c r="G9" s="2">
        <v>2</v>
      </c>
      <c r="H9" s="2" t="s">
        <v>32</v>
      </c>
      <c r="I9" s="1">
        <v>0</v>
      </c>
      <c r="J9" s="3" t="s">
        <v>19</v>
      </c>
      <c r="K9" s="2" t="str">
        <f>J9*6939.00</f>
        <v>0</v>
      </c>
      <c r="L9" s="5"/>
    </row>
    <row r="10" spans="1:12" customHeight="1" ht="105" outlineLevel="5">
      <c r="A10" s="1"/>
      <c r="B10" s="1">
        <v>883774</v>
      </c>
      <c r="C10" s="1" t="s">
        <v>33</v>
      </c>
      <c r="D10" s="1" t="s">
        <v>34</v>
      </c>
      <c r="E10" s="2" t="s">
        <v>35</v>
      </c>
      <c r="F10" s="2" t="s">
        <v>36</v>
      </c>
      <c r="G10" s="2">
        <v>0</v>
      </c>
      <c r="H10" s="2" t="s">
        <v>32</v>
      </c>
      <c r="I10" s="1">
        <v>0</v>
      </c>
      <c r="J10" s="3" t="s">
        <v>19</v>
      </c>
      <c r="K10" s="2" t="str">
        <f>J10*7939.00</f>
        <v>0</v>
      </c>
      <c r="L10" s="5"/>
    </row>
    <row r="11" spans="1:12" customHeight="1" ht="105" outlineLevel="5">
      <c r="A11" s="1"/>
      <c r="B11" s="1">
        <v>883775</v>
      </c>
      <c r="C11" s="1" t="s">
        <v>37</v>
      </c>
      <c r="D11" s="1" t="s">
        <v>38</v>
      </c>
      <c r="E11" s="2" t="s">
        <v>39</v>
      </c>
      <c r="F11" s="2" t="s">
        <v>40</v>
      </c>
      <c r="G11" s="2">
        <v>0</v>
      </c>
      <c r="H11" s="2" t="s">
        <v>32</v>
      </c>
      <c r="I11" s="1">
        <v>0</v>
      </c>
      <c r="J11" s="3" t="s">
        <v>19</v>
      </c>
      <c r="K11" s="2" t="str">
        <f>J11*9021.00</f>
        <v>0</v>
      </c>
      <c r="L11" s="5"/>
    </row>
    <row r="12" spans="1:12" customHeight="1" ht="105" outlineLevel="5">
      <c r="A12" s="1"/>
      <c r="B12" s="1">
        <v>883776</v>
      </c>
      <c r="C12" s="1" t="s">
        <v>41</v>
      </c>
      <c r="D12" s="1" t="s">
        <v>42</v>
      </c>
      <c r="E12" s="2" t="s">
        <v>43</v>
      </c>
      <c r="F12" s="2" t="s">
        <v>44</v>
      </c>
      <c r="G12" s="2">
        <v>0</v>
      </c>
      <c r="H12" s="2" t="s">
        <v>45</v>
      </c>
      <c r="I12" s="1">
        <v>0</v>
      </c>
      <c r="J12" s="3" t="s">
        <v>19</v>
      </c>
      <c r="K12" s="2" t="str">
        <f>J12*10161.00</f>
        <v>0</v>
      </c>
      <c r="L12" s="5"/>
    </row>
    <row r="13" spans="1:12" customHeight="1" ht="105" outlineLevel="5">
      <c r="A13" s="1"/>
      <c r="B13" s="1">
        <v>883777</v>
      </c>
      <c r="C13" s="1" t="s">
        <v>46</v>
      </c>
      <c r="D13" s="1" t="s">
        <v>47</v>
      </c>
      <c r="E13" s="2" t="s">
        <v>48</v>
      </c>
      <c r="F13" s="2" t="s">
        <v>49</v>
      </c>
      <c r="G13" s="2">
        <v>1</v>
      </c>
      <c r="H13" s="2" t="s">
        <v>45</v>
      </c>
      <c r="I13" s="1">
        <v>0</v>
      </c>
      <c r="J13" s="3" t="s">
        <v>19</v>
      </c>
      <c r="K13" s="2" t="str">
        <f>J13*11465.00</f>
        <v>0</v>
      </c>
      <c r="L13" s="5"/>
    </row>
    <row r="14" spans="1:12" customHeight="1" ht="105" outlineLevel="5">
      <c r="A14" s="1"/>
      <c r="B14" s="1">
        <v>883778</v>
      </c>
      <c r="C14" s="1" t="s">
        <v>50</v>
      </c>
      <c r="D14" s="1" t="s">
        <v>51</v>
      </c>
      <c r="E14" s="2" t="s">
        <v>52</v>
      </c>
      <c r="F14" s="2" t="s">
        <v>53</v>
      </c>
      <c r="G14" s="2">
        <v>0</v>
      </c>
      <c r="H14" s="2" t="s">
        <v>45</v>
      </c>
      <c r="I14" s="1">
        <v>0</v>
      </c>
      <c r="J14" s="3" t="s">
        <v>19</v>
      </c>
      <c r="K14" s="2" t="str">
        <f>J14*12858.00</f>
        <v>0</v>
      </c>
      <c r="L14" s="5"/>
    </row>
    <row r="15" spans="1:12" customHeight="1" ht="105" outlineLevel="5">
      <c r="A15" s="1"/>
      <c r="B15" s="1">
        <v>883779</v>
      </c>
      <c r="C15" s="1" t="s">
        <v>54</v>
      </c>
      <c r="D15" s="1" t="s">
        <v>55</v>
      </c>
      <c r="E15" s="2" t="s">
        <v>56</v>
      </c>
      <c r="F15" s="2" t="s">
        <v>57</v>
      </c>
      <c r="G15" s="2">
        <v>1</v>
      </c>
      <c r="H15" s="2" t="s">
        <v>32</v>
      </c>
      <c r="I15" s="1">
        <v>0</v>
      </c>
      <c r="J15" s="3" t="s">
        <v>19</v>
      </c>
      <c r="K15" s="2" t="str">
        <f>J15*13908.00</f>
        <v>0</v>
      </c>
      <c r="L15" s="5"/>
    </row>
    <row r="16" spans="1:12" customHeight="1" ht="105" outlineLevel="5">
      <c r="A16" s="1"/>
      <c r="B16" s="1">
        <v>883780</v>
      </c>
      <c r="C16" s="1" t="s">
        <v>58</v>
      </c>
      <c r="D16" s="1" t="s">
        <v>59</v>
      </c>
      <c r="E16" s="2" t="s">
        <v>60</v>
      </c>
      <c r="F16" s="2" t="s">
        <v>61</v>
      </c>
      <c r="G16" s="2">
        <v>0</v>
      </c>
      <c r="H16" s="2" t="s">
        <v>32</v>
      </c>
      <c r="I16" s="1">
        <v>0</v>
      </c>
      <c r="J16" s="3" t="s">
        <v>19</v>
      </c>
      <c r="K16" s="2" t="str">
        <f>J16*15068.00</f>
        <v>0</v>
      </c>
      <c r="L16" s="5"/>
    </row>
    <row r="17" spans="1:12" customHeight="1" ht="105" outlineLevel="5">
      <c r="A17" s="1"/>
      <c r="B17" s="1">
        <v>883781</v>
      </c>
      <c r="C17" s="1" t="s">
        <v>62</v>
      </c>
      <c r="D17" s="1" t="s">
        <v>63</v>
      </c>
      <c r="E17" s="2" t="s">
        <v>64</v>
      </c>
      <c r="F17" s="2" t="s">
        <v>65</v>
      </c>
      <c r="G17" s="2">
        <v>0</v>
      </c>
      <c r="H17" s="2" t="s">
        <v>32</v>
      </c>
      <c r="I17" s="1">
        <v>0</v>
      </c>
      <c r="J17" s="3" t="s">
        <v>19</v>
      </c>
      <c r="K17" s="2" t="str">
        <f>J17*16583.00</f>
        <v>0</v>
      </c>
      <c r="L17" s="5"/>
    </row>
    <row r="18" spans="1:12" customHeight="1" ht="105" outlineLevel="5">
      <c r="A18" s="1"/>
      <c r="B18" s="1">
        <v>883782</v>
      </c>
      <c r="C18" s="1" t="s">
        <v>66</v>
      </c>
      <c r="D18" s="1" t="s">
        <v>67</v>
      </c>
      <c r="E18" s="2" t="s">
        <v>68</v>
      </c>
      <c r="F18" s="2" t="s">
        <v>69</v>
      </c>
      <c r="G18" s="2">
        <v>0</v>
      </c>
      <c r="H18" s="2">
        <v>0</v>
      </c>
      <c r="I18" s="1">
        <v>0</v>
      </c>
      <c r="J18" s="3" t="s">
        <v>19</v>
      </c>
      <c r="K18" s="2" t="str">
        <f>J18*17784.00</f>
        <v>0</v>
      </c>
      <c r="L18" s="5"/>
    </row>
    <row r="19" spans="1:12" customHeight="1" ht="105" outlineLevel="5">
      <c r="A19" s="1"/>
      <c r="B19" s="1">
        <v>890079</v>
      </c>
      <c r="C19" s="1" t="s">
        <v>70</v>
      </c>
      <c r="D19" s="1" t="s">
        <v>71</v>
      </c>
      <c r="E19" s="2" t="s">
        <v>72</v>
      </c>
      <c r="F19" s="2" t="s">
        <v>73</v>
      </c>
      <c r="G19" s="2">
        <v>1</v>
      </c>
      <c r="H19" s="2" t="s">
        <v>18</v>
      </c>
      <c r="I19" s="1">
        <v>0</v>
      </c>
      <c r="J19" s="3" t="s">
        <v>19</v>
      </c>
      <c r="K19" s="2" t="str">
        <f>J19*5767.00</f>
        <v>0</v>
      </c>
      <c r="L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2026-07-27T12:58:36+03:00</dcterms:created>
  <dcterms:modified xsi:type="dcterms:W3CDTF">2026-07-27T12:58:36+03:00</dcterms:modified>
  <dc:title>Untitled Spreadsheet</dc:title>
  <dc:description/>
  <dc:subject/>
  <cp:keywords/>
  <cp:category/>
</cp:coreProperties>
</file>