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<sst xmlns="http://schemas.openxmlformats.org/spreadsheetml/2006/main" uniqueCount="104">
  <si>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</si>
  <si>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</si>
  <si>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</si>
  <si>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</si>
  <si>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</si>
  <si>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</si>
  <si>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</si>
  <si>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</si>
  <si>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</si>
  <si>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</si>
  <si>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Гибкая ПОДВОДКА и ШЛАНГИ для ВОДЫ</t>
  </si>
  <si>
    <t>Гибкая подводка ГИГАНТ</t>
  </si>
  <si>
    <t>Гибкая подводка ГИГАНТ (VIEIR)</t>
  </si>
  <si>
    <t>GPS-120033</t>
  </si>
  <si>
    <t>BZCN50</t>
  </si>
  <si>
    <t>подводка ГИГАНТ 50см 1" вн-вн (1/25шт)</t>
  </si>
  <si>
    <t>648.27 руб.</t>
  </si>
  <si>
    <t>&gt;10</t>
  </si>
  <si>
    <t>шт</t>
  </si>
  <si>
    <t>GPS-120034</t>
  </si>
  <si>
    <t>BZCN60</t>
  </si>
  <si>
    <t>подводка ГИГАНТ 60см 1" вн-вн (1/25шт)</t>
  </si>
  <si>
    <t>702.66 руб.</t>
  </si>
  <si>
    <t>GPS-120035</t>
  </si>
  <si>
    <t>BZCN80</t>
  </si>
  <si>
    <t>подводка ГИГАНТ 80см 1" вн-вн (1/25шт)</t>
  </si>
  <si>
    <t>807.03 руб.</t>
  </si>
  <si>
    <t>GPS-120036</t>
  </si>
  <si>
    <t>BZCN100</t>
  </si>
  <si>
    <t>подводка ГИГАНТ 100см 1" вн-вн (1/25шт)</t>
  </si>
  <si>
    <t>911.40 руб.</t>
  </si>
  <si>
    <t>GPS-120037</t>
  </si>
  <si>
    <t>BZCN120</t>
  </si>
  <si>
    <t>подводка ГИГАНТ 120см 1" вн-вн (1/25шт)</t>
  </si>
  <si>
    <t>1 017.24 руб.</t>
  </si>
  <si>
    <t>GPS-120038</t>
  </si>
  <si>
    <t>BZCN150</t>
  </si>
  <si>
    <t>подводка ГИГАНТ 150см 1" вн-вн (1/25шт)</t>
  </si>
  <si>
    <t>1 173.06 руб.</t>
  </si>
  <si>
    <t>GPS-120039</t>
  </si>
  <si>
    <t>BZCN200</t>
  </si>
  <si>
    <t>подводка ГИГАНТ 200см 1" вн-вн (1/25шт)</t>
  </si>
  <si>
    <t>1 433.25 руб.</t>
  </si>
  <si>
    <t>GPS-120040</t>
  </si>
  <si>
    <t>BZCW50</t>
  </si>
  <si>
    <t>подводка ГИГАНТ 50см 1" вн-нар (1/25шт)</t>
  </si>
  <si>
    <t>639.45 руб.</t>
  </si>
  <si>
    <t>GPS-120041</t>
  </si>
  <si>
    <t>BZCW60</t>
  </si>
  <si>
    <t>подводка ГИГАНТ 60см 1" вн-нар (1/25шт)</t>
  </si>
  <si>
    <t>692.37 руб.</t>
  </si>
  <si>
    <t>GPS-120042</t>
  </si>
  <si>
    <t>BZCW80</t>
  </si>
  <si>
    <t>подводка ГИГАНТ 80см 1" вн-нар (1/25шт)</t>
  </si>
  <si>
    <t>795.27 руб.</t>
  </si>
  <si>
    <t>GPS-120043</t>
  </si>
  <si>
    <t>BZCW100</t>
  </si>
  <si>
    <t>подводка ГИГАНТ 100см 1" вн-нар (1/25шт)</t>
  </si>
  <si>
    <t>899.64 руб.</t>
  </si>
  <si>
    <t>GPS-120044</t>
  </si>
  <si>
    <t>BZCW120</t>
  </si>
  <si>
    <t>подводка ГИГАНТ 120см 1" вн-нар (1/25шт)</t>
  </si>
  <si>
    <t>1 004.01 руб.</t>
  </si>
  <si>
    <t>GPS-120045</t>
  </si>
  <si>
    <t>BZCW150</t>
  </si>
  <si>
    <t>подводка ГИГАНТ 150см 1" вн-нар (1/25шт)</t>
  </si>
  <si>
    <t>1 159.83 руб.</t>
  </si>
  <si>
    <t>GPS-120046</t>
  </si>
  <si>
    <t>BZCW200</t>
  </si>
  <si>
    <t>подводка ГИГАНТ 200см 1" вн-нар (1/25шт)</t>
  </si>
  <si>
    <t>1 422.96 руб.</t>
  </si>
  <si>
    <t>GPS-120047</t>
  </si>
  <si>
    <t>BZLN60</t>
  </si>
  <si>
    <t>подводка угловая ГИГАНТ 60см 1" вн-вн (1/25шт)</t>
  </si>
  <si>
    <t>751.17 руб.</t>
  </si>
  <si>
    <t>GPS-120048</t>
  </si>
  <si>
    <t>BZLN80</t>
  </si>
  <si>
    <t>подводка угловая ГИГАНТ 80см 1" вн-вн (1/25шт)</t>
  </si>
  <si>
    <t>858.48 руб.</t>
  </si>
  <si>
    <t>&gt;25</t>
  </si>
  <si>
    <t>GPS-120049</t>
  </si>
  <si>
    <t>BZLN100</t>
  </si>
  <si>
    <t>подводка угловая ГИГАНТ 100см 1" вн-вн (1/25шт)</t>
  </si>
  <si>
    <t>964.32 руб.</t>
  </si>
  <si>
    <t>GPS-120050</t>
  </si>
  <si>
    <t>BZLN120</t>
  </si>
  <si>
    <t>подводка угловая ГИГАНТ 120см 1" вн-вн (1/25шт)</t>
  </si>
  <si>
    <t>1 064.28 руб.</t>
  </si>
  <si>
    <t>GPS-120051</t>
  </si>
  <si>
    <t>BZLW60</t>
  </si>
  <si>
    <t>подводка угловая ГИГАНТ 60см 1" вн-нар (1/25шт)</t>
  </si>
  <si>
    <t>740.88 руб.</t>
  </si>
  <si>
    <t>GPS-120052</t>
  </si>
  <si>
    <t>BZLW80</t>
  </si>
  <si>
    <t>подводка угловая ГИГАНТ 80см 1" вн-нар (1/25шт)</t>
  </si>
  <si>
    <t>848.19 руб.</t>
  </si>
  <si>
    <t>GPS-120053</t>
  </si>
  <si>
    <t>BZLW100</t>
  </si>
  <si>
    <t>подводка угловая ГИГАНТ 100см 1" вн-нар (1/25шт)</t>
  </si>
  <si>
    <t>952.56 руб.</t>
  </si>
  <si>
    <t>GPS-120054</t>
  </si>
  <si>
    <t>BZLW120</t>
  </si>
  <si>
    <t>подводка угловая ГИГАНТ 120см 1" вн-нар (1/25шт)</t>
  </si>
  <si>
    <t>1 061.34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</si>
</sst>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1867f6f_3767_11ea_810f_003048fd731b_365b9bd2_0312_11ef_a5a4_047c1617b1431.jpeg"/><Relationship Id="rId2" Type="http://schemas.openxmlformats.org/officeDocument/2006/relationships/image" Target="../media/e1867f71_3767_11ea_810f_003048fd731b_365b9bd3_0312_11ef_a5a4_047c1617b1432.jpeg"/><Relationship Id="rId3" Type="http://schemas.openxmlformats.org/officeDocument/2006/relationships/image" Target="../media/e1867f73_3767_11ea_810f_003048fd731b_365b9bd4_0312_11ef_a5a4_047c1617b1433.jpeg"/><Relationship Id="rId4" Type="http://schemas.openxmlformats.org/officeDocument/2006/relationships/image" Target="../media/e1867f75_3767_11ea_810f_003048fd731b_365b9bce_0312_11ef_a5a4_047c1617b1434.jpeg"/><Relationship Id="rId5" Type="http://schemas.openxmlformats.org/officeDocument/2006/relationships/image" Target="../media/e1867f77_3767_11ea_810f_003048fd731b_365b9bcf_0312_11ef_a5a4_047c1617b1435.jpeg"/><Relationship Id="rId6" Type="http://schemas.openxmlformats.org/officeDocument/2006/relationships/image" Target="../media/e1867f79_3767_11ea_810f_003048fd731b_365b9bd0_0312_11ef_a5a4_047c1617b1436.jpeg"/><Relationship Id="rId7" Type="http://schemas.openxmlformats.org/officeDocument/2006/relationships/image" Target="../media/e1867f7b_3767_11ea_810f_003048fd731b_365b9bd1_0312_11ef_a5a4_047c1617b1437.jpeg"/><Relationship Id="rId8" Type="http://schemas.openxmlformats.org/officeDocument/2006/relationships/image" Target="../media/e1867f7d_3767_11ea_810f_003048fd731b_365b9bd9_0312_11ef_a5a4_047c1617b1438.jpeg"/><Relationship Id="rId9" Type="http://schemas.openxmlformats.org/officeDocument/2006/relationships/image" Target="../media/e1867f7f_3767_11ea_810f_003048fd731b_365b9bda_0312_11ef_a5a4_047c1617b1439.jpeg"/><Relationship Id="rId10" Type="http://schemas.openxmlformats.org/officeDocument/2006/relationships/image" Target="../media/e1867f81_3767_11ea_810f_003048fd731b_365b9bdb_0312_11ef_a5a4_047c1617b14310.jpeg"/><Relationship Id="rId11" Type="http://schemas.openxmlformats.org/officeDocument/2006/relationships/image" Target="../media/e1867f83_3767_11ea_810f_003048fd731b_365b9bd5_0312_11ef_a5a4_047c1617b14311.jpeg"/><Relationship Id="rId12" Type="http://schemas.openxmlformats.org/officeDocument/2006/relationships/image" Target="../media/e1867f85_3767_11ea_810f_003048fd731b_365b9bd6_0312_11ef_a5a4_047c1617b14312.jpeg"/><Relationship Id="rId13" Type="http://schemas.openxmlformats.org/officeDocument/2006/relationships/image" Target="../media/e1867f87_3767_11ea_810f_003048fd731b_365b9bd7_0312_11ef_a5a4_047c1617b14313.jpeg"/><Relationship Id="rId14" Type="http://schemas.openxmlformats.org/officeDocument/2006/relationships/image" Target="../media/e1867f89_3767_11ea_810f_003048fd731b_365b9bd8_0312_11ef_a5a4_047c1617b14314.jpeg"/><Relationship Id="rId15" Type="http://schemas.openxmlformats.org/officeDocument/2006/relationships/image" Target="../media/e1867f8b_3767_11ea_810f_003048fd731b_ac993dac_476f_11ea_810f_003048fd731b15.jpeg"/><Relationship Id="rId16" Type="http://schemas.openxmlformats.org/officeDocument/2006/relationships/image" Target="../media/e1867f8d_3767_11ea_810f_003048fd731b_ac993dae_476f_11ea_810f_003048fd731b16.jpeg"/><Relationship Id="rId17" Type="http://schemas.openxmlformats.org/officeDocument/2006/relationships/image" Target="../media/e1867f8f_3767_11ea_810f_003048fd731b_ac993da8_476f_11ea_810f_003048fd731b17.jpeg"/><Relationship Id="rId18" Type="http://schemas.openxmlformats.org/officeDocument/2006/relationships/image" Target="../media/e1867f91_3767_11ea_810f_003048fd731b_ac993daa_476f_11ea_810f_003048fd731b18.jpeg"/><Relationship Id="rId19" Type="http://schemas.openxmlformats.org/officeDocument/2006/relationships/image" Target="../media/e1867f93_3767_11ea_810f_003048fd731b_ac993dad_476f_11ea_810f_003048fd731b19.jpeg"/><Relationship Id="rId20" Type="http://schemas.openxmlformats.org/officeDocument/2006/relationships/image" Target="../media/e1867f95_3767_11ea_810f_003048fd731b_ac993daf_476f_11ea_810f_003048fd731b20.jpeg"/><Relationship Id="rId21" Type="http://schemas.openxmlformats.org/officeDocument/2006/relationships/image" Target="../media/e1867f97_3767_11ea_810f_003048fd731b_ac993da9_476f_11ea_810f_003048fd731b21.jpeg"/><Relationship Id="rId22" Type="http://schemas.openxmlformats.org/officeDocument/2006/relationships/image" Target="../media/e1867f99_3767_11ea_810f_003048fd731b_ac993dab_476f_11ea_810f_003048fd731b2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824853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J5*648.27</f>
        <v>0</v>
      </c>
      <c r="L5" s="5"/>
    </row>
    <row r="6" spans="1:12" customHeight="1" ht="105" outlineLevel="4">
      <c r="A6" s="1"/>
      <c r="B6" s="1">
        <v>824854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17</v>
      </c>
      <c r="H6" s="2">
        <v>0</v>
      </c>
      <c r="I6" s="1">
        <v>0</v>
      </c>
      <c r="J6" s="3" t="s">
        <v>18</v>
      </c>
      <c r="K6" s="2" t="str">
        <f>J6*702.66</f>
        <v>0</v>
      </c>
      <c r="L6" s="5"/>
    </row>
    <row r="7" spans="1:12" customHeight="1" ht="105" outlineLevel="4">
      <c r="A7" s="1"/>
      <c r="B7" s="1">
        <v>824855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17</v>
      </c>
      <c r="H7" s="2">
        <v>0</v>
      </c>
      <c r="I7" s="1">
        <v>0</v>
      </c>
      <c r="J7" s="3" t="s">
        <v>18</v>
      </c>
      <c r="K7" s="2" t="str">
        <f>J7*807.03</f>
        <v>0</v>
      </c>
      <c r="L7" s="5"/>
    </row>
    <row r="8" spans="1:12" customHeight="1" ht="105" outlineLevel="4">
      <c r="A8" s="1"/>
      <c r="B8" s="1">
        <v>824856</v>
      </c>
      <c r="C8" s="1" t="s">
        <v>27</v>
      </c>
      <c r="D8" s="1" t="s">
        <v>28</v>
      </c>
      <c r="E8" s="2" t="s">
        <v>29</v>
      </c>
      <c r="F8" s="2" t="s">
        <v>30</v>
      </c>
      <c r="G8" s="2" t="s">
        <v>17</v>
      </c>
      <c r="H8" s="2">
        <v>0</v>
      </c>
      <c r="I8" s="1">
        <v>0</v>
      </c>
      <c r="J8" s="3" t="s">
        <v>18</v>
      </c>
      <c r="K8" s="2" t="str">
        <f>J8*911.40</f>
        <v>0</v>
      </c>
      <c r="L8" s="5"/>
    </row>
    <row r="9" spans="1:12" customHeight="1" ht="105" outlineLevel="4">
      <c r="A9" s="1"/>
      <c r="B9" s="1">
        <v>824857</v>
      </c>
      <c r="C9" s="1" t="s">
        <v>31</v>
      </c>
      <c r="D9" s="1" t="s">
        <v>32</v>
      </c>
      <c r="E9" s="2" t="s">
        <v>33</v>
      </c>
      <c r="F9" s="2" t="s">
        <v>34</v>
      </c>
      <c r="G9" s="2" t="s">
        <v>17</v>
      </c>
      <c r="H9" s="2">
        <v>0</v>
      </c>
      <c r="I9" s="1">
        <v>0</v>
      </c>
      <c r="J9" s="3" t="s">
        <v>18</v>
      </c>
      <c r="K9" s="2" t="str">
        <f>J9*1017.24</f>
        <v>0</v>
      </c>
      <c r="L9" s="5"/>
    </row>
    <row r="10" spans="1:12" customHeight="1" ht="105" outlineLevel="4">
      <c r="A10" s="1"/>
      <c r="B10" s="1">
        <v>824858</v>
      </c>
      <c r="C10" s="1" t="s">
        <v>35</v>
      </c>
      <c r="D10" s="1" t="s">
        <v>36</v>
      </c>
      <c r="E10" s="2" t="s">
        <v>37</v>
      </c>
      <c r="F10" s="2" t="s">
        <v>38</v>
      </c>
      <c r="G10" s="2" t="s">
        <v>17</v>
      </c>
      <c r="H10" s="2">
        <v>0</v>
      </c>
      <c r="I10" s="1">
        <v>0</v>
      </c>
      <c r="J10" s="3" t="s">
        <v>18</v>
      </c>
      <c r="K10" s="2" t="str">
        <f>J10*1173.06</f>
        <v>0</v>
      </c>
      <c r="L10" s="5"/>
    </row>
    <row r="11" spans="1:12" customHeight="1" ht="105" outlineLevel="4">
      <c r="A11" s="1"/>
      <c r="B11" s="1">
        <v>824859</v>
      </c>
      <c r="C11" s="1" t="s">
        <v>39</v>
      </c>
      <c r="D11" s="1" t="s">
        <v>40</v>
      </c>
      <c r="E11" s="2" t="s">
        <v>41</v>
      </c>
      <c r="F11" s="2" t="s">
        <v>42</v>
      </c>
      <c r="G11" s="2">
        <v>3</v>
      </c>
      <c r="H11" s="2">
        <v>0</v>
      </c>
      <c r="I11" s="1">
        <v>0</v>
      </c>
      <c r="J11" s="3" t="s">
        <v>18</v>
      </c>
      <c r="K11" s="2" t="str">
        <f>J11*1433.25</f>
        <v>0</v>
      </c>
      <c r="L11" s="5"/>
    </row>
    <row r="12" spans="1:12" customHeight="1" ht="105" outlineLevel="4">
      <c r="A12" s="1"/>
      <c r="B12" s="1">
        <v>824860</v>
      </c>
      <c r="C12" s="1" t="s">
        <v>43</v>
      </c>
      <c r="D12" s="1" t="s">
        <v>44</v>
      </c>
      <c r="E12" s="2" t="s">
        <v>45</v>
      </c>
      <c r="F12" s="2" t="s">
        <v>46</v>
      </c>
      <c r="G12" s="2" t="s">
        <v>17</v>
      </c>
      <c r="H12" s="2">
        <v>0</v>
      </c>
      <c r="I12" s="1">
        <v>0</v>
      </c>
      <c r="J12" s="3" t="s">
        <v>18</v>
      </c>
      <c r="K12" s="2" t="str">
        <f>J12*639.45</f>
        <v>0</v>
      </c>
      <c r="L12" s="5"/>
    </row>
    <row r="13" spans="1:12" customHeight="1" ht="105" outlineLevel="4">
      <c r="A13" s="1"/>
      <c r="B13" s="1">
        <v>824861</v>
      </c>
      <c r="C13" s="1" t="s">
        <v>47</v>
      </c>
      <c r="D13" s="1" t="s">
        <v>48</v>
      </c>
      <c r="E13" s="2" t="s">
        <v>49</v>
      </c>
      <c r="F13" s="2" t="s">
        <v>50</v>
      </c>
      <c r="G13" s="2" t="s">
        <v>17</v>
      </c>
      <c r="H13" s="2">
        <v>0</v>
      </c>
      <c r="I13" s="1">
        <v>0</v>
      </c>
      <c r="J13" s="3" t="s">
        <v>18</v>
      </c>
      <c r="K13" s="2" t="str">
        <f>J13*692.37</f>
        <v>0</v>
      </c>
      <c r="L13" s="5"/>
    </row>
    <row r="14" spans="1:12" customHeight="1" ht="105" outlineLevel="4">
      <c r="A14" s="1"/>
      <c r="B14" s="1">
        <v>824862</v>
      </c>
      <c r="C14" s="1" t="s">
        <v>51</v>
      </c>
      <c r="D14" s="1" t="s">
        <v>52</v>
      </c>
      <c r="E14" s="2" t="s">
        <v>53</v>
      </c>
      <c r="F14" s="2" t="s">
        <v>54</v>
      </c>
      <c r="G14" s="2" t="s">
        <v>17</v>
      </c>
      <c r="H14" s="2">
        <v>0</v>
      </c>
      <c r="I14" s="1">
        <v>0</v>
      </c>
      <c r="J14" s="3" t="s">
        <v>18</v>
      </c>
      <c r="K14" s="2" t="str">
        <f>J14*795.27</f>
        <v>0</v>
      </c>
      <c r="L14" s="5"/>
    </row>
    <row r="15" spans="1:12" customHeight="1" ht="105" outlineLevel="4">
      <c r="A15" s="1"/>
      <c r="B15" s="1">
        <v>824863</v>
      </c>
      <c r="C15" s="1" t="s">
        <v>55</v>
      </c>
      <c r="D15" s="1" t="s">
        <v>56</v>
      </c>
      <c r="E15" s="2" t="s">
        <v>57</v>
      </c>
      <c r="F15" s="2" t="s">
        <v>58</v>
      </c>
      <c r="G15" s="2" t="s">
        <v>17</v>
      </c>
      <c r="H15" s="2">
        <v>0</v>
      </c>
      <c r="I15" s="1">
        <v>0</v>
      </c>
      <c r="J15" s="3" t="s">
        <v>18</v>
      </c>
      <c r="K15" s="2" t="str">
        <f>J15*899.64</f>
        <v>0</v>
      </c>
      <c r="L15" s="5"/>
    </row>
    <row r="16" spans="1:12" customHeight="1" ht="105" outlineLevel="4">
      <c r="A16" s="1"/>
      <c r="B16" s="1">
        <v>824864</v>
      </c>
      <c r="C16" s="1" t="s">
        <v>59</v>
      </c>
      <c r="D16" s="1" t="s">
        <v>60</v>
      </c>
      <c r="E16" s="2" t="s">
        <v>61</v>
      </c>
      <c r="F16" s="2" t="s">
        <v>62</v>
      </c>
      <c r="G16" s="2">
        <v>0</v>
      </c>
      <c r="H16" s="2">
        <v>0</v>
      </c>
      <c r="I16" s="1">
        <v>0</v>
      </c>
      <c r="J16" s="3" t="s">
        <v>18</v>
      </c>
      <c r="K16" s="2" t="str">
        <f>J16*1004.01</f>
        <v>0</v>
      </c>
      <c r="L16" s="5"/>
    </row>
    <row r="17" spans="1:12" customHeight="1" ht="105" outlineLevel="4">
      <c r="A17" s="1"/>
      <c r="B17" s="1">
        <v>824865</v>
      </c>
      <c r="C17" s="1" t="s">
        <v>63</v>
      </c>
      <c r="D17" s="1" t="s">
        <v>64</v>
      </c>
      <c r="E17" s="2" t="s">
        <v>65</v>
      </c>
      <c r="F17" s="2" t="s">
        <v>66</v>
      </c>
      <c r="G17" s="2">
        <v>3</v>
      </c>
      <c r="H17" s="2">
        <v>0</v>
      </c>
      <c r="I17" s="1">
        <v>0</v>
      </c>
      <c r="J17" s="3" t="s">
        <v>18</v>
      </c>
      <c r="K17" s="2" t="str">
        <f>J17*1159.83</f>
        <v>0</v>
      </c>
      <c r="L17" s="5"/>
    </row>
    <row r="18" spans="1:12" customHeight="1" ht="105" outlineLevel="4">
      <c r="A18" s="1"/>
      <c r="B18" s="1">
        <v>824866</v>
      </c>
      <c r="C18" s="1" t="s">
        <v>67</v>
      </c>
      <c r="D18" s="1" t="s">
        <v>68</v>
      </c>
      <c r="E18" s="2" t="s">
        <v>69</v>
      </c>
      <c r="F18" s="2" t="s">
        <v>70</v>
      </c>
      <c r="G18" s="2">
        <v>1</v>
      </c>
      <c r="H18" s="2">
        <v>0</v>
      </c>
      <c r="I18" s="1">
        <v>0</v>
      </c>
      <c r="J18" s="3" t="s">
        <v>18</v>
      </c>
      <c r="K18" s="2" t="str">
        <f>J18*1422.96</f>
        <v>0</v>
      </c>
      <c r="L18" s="5"/>
    </row>
    <row r="19" spans="1:12" customHeight="1" ht="105" outlineLevel="4">
      <c r="A19" s="1"/>
      <c r="B19" s="1">
        <v>824867</v>
      </c>
      <c r="C19" s="1" t="s">
        <v>71</v>
      </c>
      <c r="D19" s="1" t="s">
        <v>72</v>
      </c>
      <c r="E19" s="2" t="s">
        <v>73</v>
      </c>
      <c r="F19" s="2" t="s">
        <v>74</v>
      </c>
      <c r="G19" s="2" t="s">
        <v>17</v>
      </c>
      <c r="H19" s="2">
        <v>0</v>
      </c>
      <c r="I19" s="1">
        <v>0</v>
      </c>
      <c r="J19" s="3" t="s">
        <v>18</v>
      </c>
      <c r="K19" s="2" t="str">
        <f>J19*751.17</f>
        <v>0</v>
      </c>
      <c r="L19" s="5"/>
    </row>
    <row r="20" spans="1:12" customHeight="1" ht="105" outlineLevel="4">
      <c r="A20" s="1"/>
      <c r="B20" s="1">
        <v>824868</v>
      </c>
      <c r="C20" s="1" t="s">
        <v>75</v>
      </c>
      <c r="D20" s="1" t="s">
        <v>76</v>
      </c>
      <c r="E20" s="2" t="s">
        <v>77</v>
      </c>
      <c r="F20" s="2" t="s">
        <v>78</v>
      </c>
      <c r="G20" s="2" t="s">
        <v>79</v>
      </c>
      <c r="H20" s="2">
        <v>0</v>
      </c>
      <c r="I20" s="1">
        <v>0</v>
      </c>
      <c r="J20" s="3" t="s">
        <v>18</v>
      </c>
      <c r="K20" s="2" t="str">
        <f>J20*858.48</f>
        <v>0</v>
      </c>
      <c r="L20" s="5"/>
    </row>
    <row r="21" spans="1:12" customHeight="1" ht="105" outlineLevel="4">
      <c r="A21" s="1"/>
      <c r="B21" s="1">
        <v>824869</v>
      </c>
      <c r="C21" s="1" t="s">
        <v>80</v>
      </c>
      <c r="D21" s="1" t="s">
        <v>81</v>
      </c>
      <c r="E21" s="2" t="s">
        <v>82</v>
      </c>
      <c r="F21" s="2" t="s">
        <v>83</v>
      </c>
      <c r="G21" s="2" t="s">
        <v>17</v>
      </c>
      <c r="H21" s="2">
        <v>0</v>
      </c>
      <c r="I21" s="1">
        <v>0</v>
      </c>
      <c r="J21" s="3" t="s">
        <v>18</v>
      </c>
      <c r="K21" s="2" t="str">
        <f>J21*964.32</f>
        <v>0</v>
      </c>
      <c r="L21" s="5"/>
    </row>
    <row r="22" spans="1:12" customHeight="1" ht="105" outlineLevel="4">
      <c r="A22" s="1"/>
      <c r="B22" s="1">
        <v>824870</v>
      </c>
      <c r="C22" s="1" t="s">
        <v>84</v>
      </c>
      <c r="D22" s="1" t="s">
        <v>85</v>
      </c>
      <c r="E22" s="2" t="s">
        <v>86</v>
      </c>
      <c r="F22" s="2" t="s">
        <v>87</v>
      </c>
      <c r="G22" s="2" t="s">
        <v>79</v>
      </c>
      <c r="H22" s="2">
        <v>0</v>
      </c>
      <c r="I22" s="1">
        <v>0</v>
      </c>
      <c r="J22" s="3" t="s">
        <v>18</v>
      </c>
      <c r="K22" s="2" t="str">
        <f>J22*1064.28</f>
        <v>0</v>
      </c>
      <c r="L22" s="5"/>
    </row>
    <row r="23" spans="1:12" customHeight="1" ht="105" outlineLevel="4">
      <c r="A23" s="1"/>
      <c r="B23" s="1">
        <v>824871</v>
      </c>
      <c r="C23" s="1" t="s">
        <v>88</v>
      </c>
      <c r="D23" s="1" t="s">
        <v>89</v>
      </c>
      <c r="E23" s="2" t="s">
        <v>90</v>
      </c>
      <c r="F23" s="2" t="s">
        <v>91</v>
      </c>
      <c r="G23" s="2" t="s">
        <v>17</v>
      </c>
      <c r="H23" s="2">
        <v>0</v>
      </c>
      <c r="I23" s="1">
        <v>0</v>
      </c>
      <c r="J23" s="3" t="s">
        <v>18</v>
      </c>
      <c r="K23" s="2" t="str">
        <f>J23*740.88</f>
        <v>0</v>
      </c>
      <c r="L23" s="5"/>
    </row>
    <row r="24" spans="1:12" customHeight="1" ht="105" outlineLevel="4">
      <c r="A24" s="1"/>
      <c r="B24" s="1">
        <v>824872</v>
      </c>
      <c r="C24" s="1" t="s">
        <v>92</v>
      </c>
      <c r="D24" s="1" t="s">
        <v>93</v>
      </c>
      <c r="E24" s="2" t="s">
        <v>94</v>
      </c>
      <c r="F24" s="2" t="s">
        <v>95</v>
      </c>
      <c r="G24" s="2" t="s">
        <v>17</v>
      </c>
      <c r="H24" s="2">
        <v>0</v>
      </c>
      <c r="I24" s="1">
        <v>0</v>
      </c>
      <c r="J24" s="3" t="s">
        <v>18</v>
      </c>
      <c r="K24" s="2" t="str">
        <f>J24*848.19</f>
        <v>0</v>
      </c>
      <c r="L24" s="5"/>
    </row>
    <row r="25" spans="1:12" customHeight="1" ht="105" outlineLevel="4">
      <c r="A25" s="1"/>
      <c r="B25" s="1">
        <v>824873</v>
      </c>
      <c r="C25" s="1" t="s">
        <v>96</v>
      </c>
      <c r="D25" s="1" t="s">
        <v>97</v>
      </c>
      <c r="E25" s="2" t="s">
        <v>98</v>
      </c>
      <c r="F25" s="2" t="s">
        <v>99</v>
      </c>
      <c r="G25" s="2" t="s">
        <v>17</v>
      </c>
      <c r="H25" s="2">
        <v>0</v>
      </c>
      <c r="I25" s="1">
        <v>0</v>
      </c>
      <c r="J25" s="3" t="s">
        <v>18</v>
      </c>
      <c r="K25" s="2" t="str">
        <f>J25*952.56</f>
        <v>0</v>
      </c>
      <c r="L25" s="5"/>
    </row>
    <row r="26" spans="1:12" customHeight="1" ht="105" outlineLevel="4">
      <c r="A26" s="1"/>
      <c r="B26" s="1">
        <v>824874</v>
      </c>
      <c r="C26" s="1" t="s">
        <v>100</v>
      </c>
      <c r="D26" s="1" t="s">
        <v>101</v>
      </c>
      <c r="E26" s="2" t="s">
        <v>102</v>
      </c>
      <c r="F26" s="2" t="s">
        <v>103</v>
      </c>
      <c r="G26" s="2" t="s">
        <v>17</v>
      </c>
      <c r="H26" s="2">
        <v>0</v>
      </c>
      <c r="I26" s="1">
        <v>0</v>
      </c>
      <c r="J26" s="3" t="s">
        <v>18</v>
      </c>
      <c r="K26" s="2" t="str">
        <f>J26*1061.34</f>
        <v>0</v>
      </c>
      <c r="L2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2026-06-21T08:37:42+03:00</dcterms:created>
  <dcterms:modified xsi:type="dcterms:W3CDTF">2026-06-21T08:37:42+03:00</dcterms:modified>
  <dc:title>Untitled Spreadsheet</dc:title>
  <dc:description/>
  <dc:subject/>
  <cp:keywords/>
  <cp:category/>
</cp:coreProperties>
</file>