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<sst xmlns="http://schemas.openxmlformats.org/spreadsheetml/2006/main" uniqueCount="126">
  <si>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</si>
  <si>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</si>
  <si>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</si>
  <si>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</si>
  <si>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</si>
  <si>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</si>
  <si>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</si>
  <si>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</si>
  <si>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</si>
  <si>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</si>
  <si>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Канализационные трубы и фитинги</t>
  </si>
  <si>
    <t>Канализация внутренняя</t>
  </si>
  <si>
    <t xml:space="preserve">Трубы канализационные внутр </t>
  </si>
  <si>
    <t>Трубы канализационные серые TEBO</t>
  </si>
  <si>
    <t>ALT-110017</t>
  </si>
  <si>
    <t>013010103</t>
  </si>
  <si>
    <t>ПП TEBO Труба канализационная  32x1,8х500 (1/50шт)</t>
  </si>
  <si>
    <t>59.98 руб.</t>
  </si>
  <si>
    <t>&gt;100</t>
  </si>
  <si>
    <t>шт</t>
  </si>
  <si>
    <t>ALT-110018</t>
  </si>
  <si>
    <t>013010105</t>
  </si>
  <si>
    <t>ПП TEBO Труба канализационная 32x1,8х1000 (1/50шт)</t>
  </si>
  <si>
    <t>95.44 руб.</t>
  </si>
  <si>
    <t>ALT-110019</t>
  </si>
  <si>
    <t>013010107</t>
  </si>
  <si>
    <t>ПП TEBO Труба канализационная 32x1,8х2000 (1/50шт)</t>
  </si>
  <si>
    <t>164.15 руб.</t>
  </si>
  <si>
    <t>ALT-110020</t>
  </si>
  <si>
    <t>013010111</t>
  </si>
  <si>
    <t>ПП TEBO Труба канализационная 40x1,8х500 (1/30шт)</t>
  </si>
  <si>
    <t>78.08 руб.</t>
  </si>
  <si>
    <t>ALT-110021</t>
  </si>
  <si>
    <t>013010112</t>
  </si>
  <si>
    <t>ПП TEBO Труба канализационная 40x1,8х750 (1/50шт)</t>
  </si>
  <si>
    <t>101.97 руб.</t>
  </si>
  <si>
    <t>ALT-110022</t>
  </si>
  <si>
    <t>013010113</t>
  </si>
  <si>
    <t>ПП TEBO Труба канализационная 40x1,8х1000 (1/10шт)</t>
  </si>
  <si>
    <t>110.16 руб.</t>
  </si>
  <si>
    <t>ALT-110023</t>
  </si>
  <si>
    <t>013010114</t>
  </si>
  <si>
    <t>ПП TEBO Труба канализационная 40x1,8х1500 (1/50шт)</t>
  </si>
  <si>
    <t>152.70 руб.</t>
  </si>
  <si>
    <t>ALT-110024</t>
  </si>
  <si>
    <t>013010115</t>
  </si>
  <si>
    <t>ПП TEBO Труба канализационная 40x1,8х2000 (1/10шт)</t>
  </si>
  <si>
    <t>193.70 руб.</t>
  </si>
  <si>
    <t>ALT-110025</t>
  </si>
  <si>
    <t>013010117</t>
  </si>
  <si>
    <t>ПП TEBO Труба канализационная 50x1,8х150 (1/120шт)</t>
  </si>
  <si>
    <t>49.63 руб.</t>
  </si>
  <si>
    <t>ALT-110026</t>
  </si>
  <si>
    <t>013010118</t>
  </si>
  <si>
    <t>ПП TEBO Труба канализационная 50x1,8х250 (1/80шт)</t>
  </si>
  <si>
    <t>62.99 руб.</t>
  </si>
  <si>
    <t>ALT-110027</t>
  </si>
  <si>
    <t>013010119</t>
  </si>
  <si>
    <t>ПП TEBO Труба канализационная 50x1,8х500 (1/100шт)</t>
  </si>
  <si>
    <t>78.26 руб.</t>
  </si>
  <si>
    <t>ALT-110028</t>
  </si>
  <si>
    <t>013010120</t>
  </si>
  <si>
    <t>ПП TEBO Труба канализационная 50x1,8х750 (1/50шт)</t>
  </si>
  <si>
    <t>101.74 руб.</t>
  </si>
  <si>
    <t>ALT-110029</t>
  </si>
  <si>
    <t>013010121</t>
  </si>
  <si>
    <t>ПП TEBO Труба канализационная 50x1,8х1000 (1/50шт)</t>
  </si>
  <si>
    <t>122.16 руб.</t>
  </si>
  <si>
    <t>ALT-110030</t>
  </si>
  <si>
    <t>013010122</t>
  </si>
  <si>
    <t>ПП TEBO Труба канализационная 50x1,8х1500 (1/50шт)</t>
  </si>
  <si>
    <t>173.02 руб.</t>
  </si>
  <si>
    <t>ALT-110031</t>
  </si>
  <si>
    <t>013010123</t>
  </si>
  <si>
    <t>ПП TEBO Труба канализационная 50x1,8х2000 (1/50шт)</t>
  </si>
  <si>
    <t>206.26 руб.</t>
  </si>
  <si>
    <t>ALT-110032</t>
  </si>
  <si>
    <t>013010124</t>
  </si>
  <si>
    <t>ПП TEBO Труба канализационная 50x1,8х3000 (1/50шт)</t>
  </si>
  <si>
    <t>322.55 руб.</t>
  </si>
  <si>
    <t>&gt;50</t>
  </si>
  <si>
    <t>ALT-110033</t>
  </si>
  <si>
    <t>013010125</t>
  </si>
  <si>
    <t>ПП TEBO Труба канализационная 110x2,7х150 (1/50шт)</t>
  </si>
  <si>
    <t>124.91 руб.</t>
  </si>
  <si>
    <t>ALT-110034</t>
  </si>
  <si>
    <t>013010126</t>
  </si>
  <si>
    <t>ПП TEBO Труба канализационная 110x2,7х250 (1/35шт)</t>
  </si>
  <si>
    <t>154.61 руб.</t>
  </si>
  <si>
    <t>ALT-110035</t>
  </si>
  <si>
    <t>013010127</t>
  </si>
  <si>
    <t>ПП TEBO Труба канализационная 110x2,7х500 (1/20шт)</t>
  </si>
  <si>
    <t>225.23 руб.</t>
  </si>
  <si>
    <t>ALT-110036</t>
  </si>
  <si>
    <t>013010128</t>
  </si>
  <si>
    <t>ПП TEBO Труба канализационная 110x2,7х750 (1/10шт)</t>
  </si>
  <si>
    <t>313.45 руб.</t>
  </si>
  <si>
    <t>ALT-110037</t>
  </si>
  <si>
    <t>013010129</t>
  </si>
  <si>
    <t>ПП TEBO Труба канализационная 110x2,7х1000 (1/10шт)</t>
  </si>
  <si>
    <t>357.28 руб.</t>
  </si>
  <si>
    <t>ALT-110038</t>
  </si>
  <si>
    <t>013010130</t>
  </si>
  <si>
    <t>ПП TEBO Труба канализационная 110x2,7х1500 (1/10шт)</t>
  </si>
  <si>
    <t>547.95 руб.</t>
  </si>
  <si>
    <t>ALT-110039</t>
  </si>
  <si>
    <t>013010131</t>
  </si>
  <si>
    <t>ПП TEBO Труба канализационная 110x2,7х2000 (1/10шт)</t>
  </si>
  <si>
    <t>655.30 руб.</t>
  </si>
  <si>
    <t>ALT-110040</t>
  </si>
  <si>
    <t>013010132</t>
  </si>
  <si>
    <t>ПП TEBO Труба канализационная 110x2,7х3000 (1/10шт)</t>
  </si>
  <si>
    <t>983.00 руб.</t>
  </si>
  <si>
    <t>&gt;25</t>
  </si>
  <si>
    <t>ALT-111500</t>
  </si>
  <si>
    <t>013010102</t>
  </si>
  <si>
    <t>ПП TEBO Труба канализационная   32x1,8x250 (215шт)</t>
  </si>
  <si>
    <t>43.28 руб.</t>
  </si>
  <si>
    <t>ALT-111501</t>
  </si>
  <si>
    <t>013010104</t>
  </si>
  <si>
    <t>ПП TEBO Труба канализационная   32x1,8x750 (50шт)</t>
  </si>
  <si>
    <t>78.79 руб.</t>
  </si>
  <si>
    <t>ALT-111502</t>
  </si>
  <si>
    <t>013010110</t>
  </si>
  <si>
    <t>ПП TEBO Труба канализационная  40x1,8x 250 (140шт)</t>
  </si>
  <si>
    <t>54.24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</si>
</sst>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7339686_4b7e_11ed_a34b_00259070b484_34112389_a57f_11ee_a526_047c1617b1431.jpeg"/><Relationship Id="rId2" Type="http://schemas.openxmlformats.org/officeDocument/2006/relationships/image" Target="../media/b7339688_4b7e_11ed_a34b_00259070b484_34112387_a57f_11ee_a526_047c1617b1432.jpeg"/><Relationship Id="rId3" Type="http://schemas.openxmlformats.org/officeDocument/2006/relationships/image" Target="../media/b733968a_4b7e_11ed_a34b_00259070b484_34112388_a57f_11ee_a526_047c1617b1433.jpeg"/><Relationship Id="rId4" Type="http://schemas.openxmlformats.org/officeDocument/2006/relationships/image" Target="../media/b733968c_4b7e_11ed_a34b_00259070b484_3411238b_a57f_11ee_a526_047c1617b1434.jpeg"/><Relationship Id="rId5" Type="http://schemas.openxmlformats.org/officeDocument/2006/relationships/image" Target="../media/b7339690_4b7e_11ed_a34b_00259070b484_3411238c_a57f_11ee_a526_047c1617b1435.jpeg"/><Relationship Id="rId6" Type="http://schemas.openxmlformats.org/officeDocument/2006/relationships/image" Target="../media/b7339694_4b7e_11ed_a34b_00259070b484_3411238d_a57f_11ee_a526_047c1617b1436.jpeg"/><Relationship Id="rId7" Type="http://schemas.openxmlformats.org/officeDocument/2006/relationships/image" Target="../media/b7339696_4b7e_11ed_a34b_00259070b484_3411238e_a57f_11ee_a526_047c1617b1437.jpeg"/><Relationship Id="rId8" Type="http://schemas.openxmlformats.org/officeDocument/2006/relationships/image" Target="../media/b7339698_4b7e_11ed_a34b_00259070b484_3411238f_a57f_11ee_a526_047c1617b1438.jpeg"/><Relationship Id="rId9" Type="http://schemas.openxmlformats.org/officeDocument/2006/relationships/image" Target="../media/b733969a_4b7e_11ed_a34b_00259070b484_34112390_a57f_11ee_a526_047c1617b1439.jpeg"/><Relationship Id="rId10" Type="http://schemas.openxmlformats.org/officeDocument/2006/relationships/image" Target="../media/b733969c_4b7e_11ed_a34b_00259070b484_0a6f3ad0_310d_11f1_a89b_047c1617b14310.jpeg"/><Relationship Id="rId11" Type="http://schemas.openxmlformats.org/officeDocument/2006/relationships/image" Target="../media/b733969e_4b7e_11ed_a34b_00259070b484_34112391_a57f_11ee_a526_047c1617b14311.jpeg"/><Relationship Id="rId12" Type="http://schemas.openxmlformats.org/officeDocument/2006/relationships/image" Target="../media/b73396a0_4b7e_11ed_a34b_00259070b484_0a6f3ad1_310d_11f1_a89b_047c1617b14312.jpeg"/><Relationship Id="rId13" Type="http://schemas.openxmlformats.org/officeDocument/2006/relationships/image" Target="../media/b73396a2_4b7e_11ed_a34b_00259070b484_34112392_a57f_11ee_a526_047c1617b14313.jpeg"/><Relationship Id="rId14" Type="http://schemas.openxmlformats.org/officeDocument/2006/relationships/image" Target="../media/412bff27_4b7f_11ed_a34b_00259070b484_0a6f3ad2_310d_11f1_a89b_047c1617b14314.jpeg"/><Relationship Id="rId15" Type="http://schemas.openxmlformats.org/officeDocument/2006/relationships/image" Target="../media/412bff29_4b7f_11ed_a34b_00259070b484_34112382_a57f_11ee_a526_047c1617b14315.jpeg"/><Relationship Id="rId16" Type="http://schemas.openxmlformats.org/officeDocument/2006/relationships/image" Target="../media/412bff2b_4b7f_11ed_a34b_00259070b484_34112383_a57f_11ee_a526_047c1617b14316.jpeg"/><Relationship Id="rId17" Type="http://schemas.openxmlformats.org/officeDocument/2006/relationships/image" Target="../media/412bff2d_4b7f_11ed_a34b_00259070b484_34112384_a57f_11ee_a526_047c1617b14317.jpeg"/><Relationship Id="rId18" Type="http://schemas.openxmlformats.org/officeDocument/2006/relationships/image" Target="../media/412bff31_4b7f_11ed_a34b_00259070b484_34112385_a57f_11ee_a526_047c1617b14318.jpeg"/><Relationship Id="rId19" Type="http://schemas.openxmlformats.org/officeDocument/2006/relationships/image" Target="../media/412bff35_4b7f_11ed_a34b_00259070b484_34112386_a57f_11ee_a526_047c1617b14319.jpeg"/><Relationship Id="rId20" Type="http://schemas.openxmlformats.org/officeDocument/2006/relationships/image" Target="../media/412bff37_4b7f_11ed_a34b_00259070b484_0a6f3ad3_310d_11f1_a89b_047c1617b14320.jpeg"/><Relationship Id="rId21" Type="http://schemas.openxmlformats.org/officeDocument/2006/relationships/image" Target="../media/7dfb1de5_4823_11f0_a755_047c1617b143_0a6f3af4_310d_11f1_a89b_047c1617b14321.jpeg"/><Relationship Id="rId22" Type="http://schemas.openxmlformats.org/officeDocument/2006/relationships/image" Target="../media/7dfb1de7_4823_11f0_a755_047c1617b143_0a6f3af5_310d_11f1_a89b_047c1617b14322.jpeg"/><Relationship Id="rId23" Type="http://schemas.openxmlformats.org/officeDocument/2006/relationships/image" Target="../media/7dfb1de9_4823_11f0_a755_047c1617b143_0a6f3af6_310d_11f1_a89b_047c1617b1432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5" name="Image_11" descr="Image_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6" name="Image_13" descr="Image_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7" name="Image_14" descr="Image_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8" name="Image_15" descr="Image_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9" name="Image_16" descr="Image_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0" name="Image_17" descr="Image_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8" name="Image_26" descr="Image_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19" name="Image_28" descr="Image_28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0" name="Image_29" descr="Image_29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1" name="Image_30" descr="Image_3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2" name="Image_31" descr="Image_3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3" name="Image_32" descr="Image_3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870301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J6*59.98</f>
        <v>0</v>
      </c>
      <c r="L6" s="5"/>
    </row>
    <row r="7" spans="1:12" customHeight="1" ht="105" outlineLevel="5">
      <c r="A7" s="1"/>
      <c r="B7" s="1">
        <v>870302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18</v>
      </c>
      <c r="H7" s="2">
        <v>0</v>
      </c>
      <c r="I7" s="1">
        <v>0</v>
      </c>
      <c r="J7" s="3" t="s">
        <v>19</v>
      </c>
      <c r="K7" s="2" t="str">
        <f>J7*95.44</f>
        <v>0</v>
      </c>
      <c r="L7" s="5"/>
    </row>
    <row r="8" spans="1:12" customHeight="1" ht="105" outlineLevel="5">
      <c r="A8" s="1"/>
      <c r="B8" s="1">
        <v>870303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18</v>
      </c>
      <c r="H8" s="2">
        <v>0</v>
      </c>
      <c r="I8" s="1">
        <v>0</v>
      </c>
      <c r="J8" s="3" t="s">
        <v>19</v>
      </c>
      <c r="K8" s="2" t="str">
        <f>J8*164.15</f>
        <v>0</v>
      </c>
      <c r="L8" s="5"/>
    </row>
    <row r="9" spans="1:12" customHeight="1" ht="105" outlineLevel="5">
      <c r="A9" s="1"/>
      <c r="B9" s="1">
        <v>879931</v>
      </c>
      <c r="C9" s="1" t="s">
        <v>28</v>
      </c>
      <c r="D9" s="1" t="s">
        <v>29</v>
      </c>
      <c r="E9" s="2" t="s">
        <v>30</v>
      </c>
      <c r="F9" s="2" t="s">
        <v>31</v>
      </c>
      <c r="G9" s="2" t="s">
        <v>18</v>
      </c>
      <c r="H9" s="2">
        <v>0</v>
      </c>
      <c r="I9" s="1">
        <v>0</v>
      </c>
      <c r="J9" s="3" t="s">
        <v>19</v>
      </c>
      <c r="K9" s="2" t="str">
        <f>J9*78.08</f>
        <v>0</v>
      </c>
      <c r="L9" s="5"/>
    </row>
    <row r="10" spans="1:12" outlineLevel="5">
      <c r="A10" s="1"/>
      <c r="B10" s="1">
        <v>954794</v>
      </c>
      <c r="C10" s="1" t="s">
        <v>32</v>
      </c>
      <c r="D10" s="1" t="s">
        <v>33</v>
      </c>
      <c r="E10" s="2" t="s">
        <v>34</v>
      </c>
      <c r="F10" s="2" t="s">
        <v>35</v>
      </c>
      <c r="G10" s="2" t="s">
        <v>18</v>
      </c>
      <c r="H10" s="2">
        <v>0</v>
      </c>
      <c r="I10" s="1">
        <v>0</v>
      </c>
      <c r="J10" s="3" t="s">
        <v>19</v>
      </c>
      <c r="K10" s="2" t="str">
        <f>J10*101.97</f>
        <v>0</v>
      </c>
      <c r="L10" s="5"/>
    </row>
    <row r="11" spans="1:12" customHeight="1" ht="105" outlineLevel="5">
      <c r="A11" s="1"/>
      <c r="B11" s="1">
        <v>879932</v>
      </c>
      <c r="C11" s="1" t="s">
        <v>36</v>
      </c>
      <c r="D11" s="1" t="s">
        <v>37</v>
      </c>
      <c r="E11" s="2" t="s">
        <v>38</v>
      </c>
      <c r="F11" s="2" t="s">
        <v>39</v>
      </c>
      <c r="G11" s="2" t="s">
        <v>18</v>
      </c>
      <c r="H11" s="2">
        <v>0</v>
      </c>
      <c r="I11" s="1">
        <v>0</v>
      </c>
      <c r="J11" s="3" t="s">
        <v>19</v>
      </c>
      <c r="K11" s="2" t="str">
        <f>J11*110.16</f>
        <v>0</v>
      </c>
      <c r="L11" s="5"/>
    </row>
    <row r="12" spans="1:12" outlineLevel="5">
      <c r="A12" s="1"/>
      <c r="B12" s="1">
        <v>954795</v>
      </c>
      <c r="C12" s="1" t="s">
        <v>40</v>
      </c>
      <c r="D12" s="1" t="s">
        <v>41</v>
      </c>
      <c r="E12" s="2" t="s">
        <v>42</v>
      </c>
      <c r="F12" s="2" t="s">
        <v>43</v>
      </c>
      <c r="G12" s="2" t="s">
        <v>18</v>
      </c>
      <c r="H12" s="2">
        <v>0</v>
      </c>
      <c r="I12" s="1">
        <v>0</v>
      </c>
      <c r="J12" s="3" t="s">
        <v>19</v>
      </c>
      <c r="K12" s="2" t="str">
        <f>J12*152.70</f>
        <v>0</v>
      </c>
      <c r="L12" s="5"/>
    </row>
    <row r="13" spans="1:12" customHeight="1" ht="105" outlineLevel="5">
      <c r="A13" s="1"/>
      <c r="B13" s="1">
        <v>879933</v>
      </c>
      <c r="C13" s="1" t="s">
        <v>44</v>
      </c>
      <c r="D13" s="1" t="s">
        <v>45</v>
      </c>
      <c r="E13" s="2" t="s">
        <v>46</v>
      </c>
      <c r="F13" s="2" t="s">
        <v>47</v>
      </c>
      <c r="G13" s="2" t="s">
        <v>18</v>
      </c>
      <c r="H13" s="2">
        <v>0</v>
      </c>
      <c r="I13" s="1">
        <v>0</v>
      </c>
      <c r="J13" s="3" t="s">
        <v>19</v>
      </c>
      <c r="K13" s="2" t="str">
        <f>J13*193.70</f>
        <v>0</v>
      </c>
      <c r="L13" s="5"/>
    </row>
    <row r="14" spans="1:12" customHeight="1" ht="105" outlineLevel="5">
      <c r="A14" s="1"/>
      <c r="B14" s="1">
        <v>870304</v>
      </c>
      <c r="C14" s="1" t="s">
        <v>48</v>
      </c>
      <c r="D14" s="1" t="s">
        <v>49</v>
      </c>
      <c r="E14" s="2" t="s">
        <v>50</v>
      </c>
      <c r="F14" s="2" t="s">
        <v>51</v>
      </c>
      <c r="G14" s="2" t="s">
        <v>18</v>
      </c>
      <c r="H14" s="2">
        <v>0</v>
      </c>
      <c r="I14" s="1">
        <v>0</v>
      </c>
      <c r="J14" s="3" t="s">
        <v>19</v>
      </c>
      <c r="K14" s="2" t="str">
        <f>J14*49.63</f>
        <v>0</v>
      </c>
      <c r="L14" s="5"/>
    </row>
    <row r="15" spans="1:12" customHeight="1" ht="105" outlineLevel="5">
      <c r="A15" s="1"/>
      <c r="B15" s="1">
        <v>870305</v>
      </c>
      <c r="C15" s="1" t="s">
        <v>52</v>
      </c>
      <c r="D15" s="1" t="s">
        <v>53</v>
      </c>
      <c r="E15" s="2" t="s">
        <v>54</v>
      </c>
      <c r="F15" s="2" t="s">
        <v>55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J15*62.99</f>
        <v>0</v>
      </c>
      <c r="L15" s="5"/>
    </row>
    <row r="16" spans="1:12" customHeight="1" ht="105" outlineLevel="5">
      <c r="A16" s="1"/>
      <c r="B16" s="1">
        <v>870306</v>
      </c>
      <c r="C16" s="1" t="s">
        <v>56</v>
      </c>
      <c r="D16" s="1" t="s">
        <v>57</v>
      </c>
      <c r="E16" s="2" t="s">
        <v>58</v>
      </c>
      <c r="F16" s="2" t="s">
        <v>59</v>
      </c>
      <c r="G16" s="2" t="s">
        <v>18</v>
      </c>
      <c r="H16" s="2">
        <v>0</v>
      </c>
      <c r="I16" s="1">
        <v>0</v>
      </c>
      <c r="J16" s="3" t="s">
        <v>19</v>
      </c>
      <c r="K16" s="2" t="str">
        <f>J16*78.26</f>
        <v>0</v>
      </c>
      <c r="L16" s="5"/>
    </row>
    <row r="17" spans="1:12" customHeight="1" ht="105" outlineLevel="5">
      <c r="A17" s="1"/>
      <c r="B17" s="1">
        <v>954432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18</v>
      </c>
      <c r="H17" s="2">
        <v>0</v>
      </c>
      <c r="I17" s="1">
        <v>0</v>
      </c>
      <c r="J17" s="3" t="s">
        <v>19</v>
      </c>
      <c r="K17" s="2" t="str">
        <f>J17*101.74</f>
        <v>0</v>
      </c>
      <c r="L17" s="5"/>
    </row>
    <row r="18" spans="1:12" customHeight="1" ht="105" outlineLevel="5">
      <c r="A18" s="1"/>
      <c r="B18" s="1">
        <v>870307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18</v>
      </c>
      <c r="H18" s="2">
        <v>0</v>
      </c>
      <c r="I18" s="1">
        <v>0</v>
      </c>
      <c r="J18" s="3" t="s">
        <v>19</v>
      </c>
      <c r="K18" s="2" t="str">
        <f>J18*122.16</f>
        <v>0</v>
      </c>
      <c r="L18" s="5"/>
    </row>
    <row r="19" spans="1:12" customHeight="1" ht="105" outlineLevel="5">
      <c r="A19" s="1"/>
      <c r="B19" s="1">
        <v>954433</v>
      </c>
      <c r="C19" s="1" t="s">
        <v>68</v>
      </c>
      <c r="D19" s="1" t="s">
        <v>69</v>
      </c>
      <c r="E19" s="2" t="s">
        <v>70</v>
      </c>
      <c r="F19" s="2" t="s">
        <v>71</v>
      </c>
      <c r="G19" s="2" t="s">
        <v>18</v>
      </c>
      <c r="H19" s="2">
        <v>0</v>
      </c>
      <c r="I19" s="1">
        <v>0</v>
      </c>
      <c r="J19" s="3" t="s">
        <v>19</v>
      </c>
      <c r="K19" s="2" t="str">
        <f>J19*173.02</f>
        <v>0</v>
      </c>
      <c r="L19" s="5"/>
    </row>
    <row r="20" spans="1:12" customHeight="1" ht="105" outlineLevel="5">
      <c r="A20" s="1"/>
      <c r="B20" s="1">
        <v>870308</v>
      </c>
      <c r="C20" s="1" t="s">
        <v>72</v>
      </c>
      <c r="D20" s="1" t="s">
        <v>73</v>
      </c>
      <c r="E20" s="2" t="s">
        <v>74</v>
      </c>
      <c r="F20" s="2" t="s">
        <v>75</v>
      </c>
      <c r="G20" s="2" t="s">
        <v>18</v>
      </c>
      <c r="H20" s="2">
        <v>0</v>
      </c>
      <c r="I20" s="1">
        <v>0</v>
      </c>
      <c r="J20" s="3" t="s">
        <v>19</v>
      </c>
      <c r="K20" s="2" t="str">
        <f>J20*206.26</f>
        <v>0</v>
      </c>
      <c r="L20" s="5"/>
    </row>
    <row r="21" spans="1:12" customHeight="1" ht="105" outlineLevel="5">
      <c r="A21" s="1"/>
      <c r="B21" s="1">
        <v>954434</v>
      </c>
      <c r="C21" s="1" t="s">
        <v>76</v>
      </c>
      <c r="D21" s="1" t="s">
        <v>77</v>
      </c>
      <c r="E21" s="2" t="s">
        <v>78</v>
      </c>
      <c r="F21" s="2" t="s">
        <v>79</v>
      </c>
      <c r="G21" s="2" t="s">
        <v>80</v>
      </c>
      <c r="H21" s="2">
        <v>0</v>
      </c>
      <c r="I21" s="1">
        <v>0</v>
      </c>
      <c r="J21" s="3" t="s">
        <v>19</v>
      </c>
      <c r="K21" s="2" t="str">
        <f>J21*322.55</f>
        <v>0</v>
      </c>
      <c r="L21" s="5"/>
    </row>
    <row r="22" spans="1:12" customHeight="1" ht="105" outlineLevel="5">
      <c r="A22" s="1"/>
      <c r="B22" s="1">
        <v>870309</v>
      </c>
      <c r="C22" s="1" t="s">
        <v>81</v>
      </c>
      <c r="D22" s="1" t="s">
        <v>82</v>
      </c>
      <c r="E22" s="2" t="s">
        <v>83</v>
      </c>
      <c r="F22" s="2" t="s">
        <v>84</v>
      </c>
      <c r="G22" s="2" t="s">
        <v>18</v>
      </c>
      <c r="H22" s="2">
        <v>0</v>
      </c>
      <c r="I22" s="1">
        <v>0</v>
      </c>
      <c r="J22" s="3" t="s">
        <v>19</v>
      </c>
      <c r="K22" s="2" t="str">
        <f>J22*124.91</f>
        <v>0</v>
      </c>
      <c r="L22" s="5"/>
    </row>
    <row r="23" spans="1:12" customHeight="1" ht="105" outlineLevel="5">
      <c r="A23" s="1"/>
      <c r="B23" s="1">
        <v>870310</v>
      </c>
      <c r="C23" s="1" t="s">
        <v>85</v>
      </c>
      <c r="D23" s="1" t="s">
        <v>86</v>
      </c>
      <c r="E23" s="2" t="s">
        <v>87</v>
      </c>
      <c r="F23" s="2" t="s">
        <v>88</v>
      </c>
      <c r="G23" s="2" t="s">
        <v>18</v>
      </c>
      <c r="H23" s="2">
        <v>0</v>
      </c>
      <c r="I23" s="1">
        <v>0</v>
      </c>
      <c r="J23" s="3" t="s">
        <v>19</v>
      </c>
      <c r="K23" s="2" t="str">
        <f>J23*154.61</f>
        <v>0</v>
      </c>
      <c r="L23" s="5"/>
    </row>
    <row r="24" spans="1:12" customHeight="1" ht="105" outlineLevel="5">
      <c r="A24" s="1"/>
      <c r="B24" s="1">
        <v>870311</v>
      </c>
      <c r="C24" s="1" t="s">
        <v>89</v>
      </c>
      <c r="D24" s="1" t="s">
        <v>90</v>
      </c>
      <c r="E24" s="2" t="s">
        <v>91</v>
      </c>
      <c r="F24" s="2" t="s">
        <v>92</v>
      </c>
      <c r="G24" s="2" t="s">
        <v>18</v>
      </c>
      <c r="H24" s="2">
        <v>0</v>
      </c>
      <c r="I24" s="1">
        <v>0</v>
      </c>
      <c r="J24" s="3" t="s">
        <v>19</v>
      </c>
      <c r="K24" s="2" t="str">
        <f>J24*225.23</f>
        <v>0</v>
      </c>
      <c r="L24" s="5"/>
    </row>
    <row r="25" spans="1:12" outlineLevel="5">
      <c r="A25" s="1"/>
      <c r="B25" s="1">
        <v>954796</v>
      </c>
      <c r="C25" s="1" t="s">
        <v>93</v>
      </c>
      <c r="D25" s="1" t="s">
        <v>94</v>
      </c>
      <c r="E25" s="2" t="s">
        <v>95</v>
      </c>
      <c r="F25" s="2" t="s">
        <v>96</v>
      </c>
      <c r="G25" s="2" t="s">
        <v>80</v>
      </c>
      <c r="H25" s="2">
        <v>0</v>
      </c>
      <c r="I25" s="1">
        <v>0</v>
      </c>
      <c r="J25" s="3" t="s">
        <v>19</v>
      </c>
      <c r="K25" s="2" t="str">
        <f>J25*313.45</f>
        <v>0</v>
      </c>
      <c r="L25" s="5"/>
    </row>
    <row r="26" spans="1:12" customHeight="1" ht="105" outlineLevel="5">
      <c r="A26" s="1"/>
      <c r="B26" s="1">
        <v>870312</v>
      </c>
      <c r="C26" s="1" t="s">
        <v>97</v>
      </c>
      <c r="D26" s="1" t="s">
        <v>98</v>
      </c>
      <c r="E26" s="2" t="s">
        <v>99</v>
      </c>
      <c r="F26" s="2" t="s">
        <v>100</v>
      </c>
      <c r="G26" s="2" t="s">
        <v>18</v>
      </c>
      <c r="H26" s="2">
        <v>0</v>
      </c>
      <c r="I26" s="1">
        <v>0</v>
      </c>
      <c r="J26" s="3" t="s">
        <v>19</v>
      </c>
      <c r="K26" s="2" t="str">
        <f>J26*357.28</f>
        <v>0</v>
      </c>
      <c r="L26" s="5"/>
    </row>
    <row r="27" spans="1:12" outlineLevel="5">
      <c r="A27" s="1"/>
      <c r="B27" s="1">
        <v>954797</v>
      </c>
      <c r="C27" s="1" t="s">
        <v>101</v>
      </c>
      <c r="D27" s="1" t="s">
        <v>102</v>
      </c>
      <c r="E27" s="2" t="s">
        <v>103</v>
      </c>
      <c r="F27" s="2" t="s">
        <v>104</v>
      </c>
      <c r="G27" s="2" t="s">
        <v>80</v>
      </c>
      <c r="H27" s="2">
        <v>0</v>
      </c>
      <c r="I27" s="1">
        <v>0</v>
      </c>
      <c r="J27" s="3" t="s">
        <v>19</v>
      </c>
      <c r="K27" s="2" t="str">
        <f>J27*547.95</f>
        <v>0</v>
      </c>
      <c r="L27" s="5"/>
    </row>
    <row r="28" spans="1:12" customHeight="1" ht="105" outlineLevel="5">
      <c r="A28" s="1"/>
      <c r="B28" s="1">
        <v>870313</v>
      </c>
      <c r="C28" s="1" t="s">
        <v>105</v>
      </c>
      <c r="D28" s="1" t="s">
        <v>106</v>
      </c>
      <c r="E28" s="2" t="s">
        <v>107</v>
      </c>
      <c r="F28" s="2" t="s">
        <v>108</v>
      </c>
      <c r="G28" s="2" t="s">
        <v>18</v>
      </c>
      <c r="H28" s="2">
        <v>0</v>
      </c>
      <c r="I28" s="1">
        <v>0</v>
      </c>
      <c r="J28" s="3" t="s">
        <v>19</v>
      </c>
      <c r="K28" s="2" t="str">
        <f>J28*655.30</f>
        <v>0</v>
      </c>
      <c r="L28" s="5"/>
    </row>
    <row r="29" spans="1:12" customHeight="1" ht="105" outlineLevel="5">
      <c r="A29" s="1"/>
      <c r="B29" s="1">
        <v>954660</v>
      </c>
      <c r="C29" s="1" t="s">
        <v>109</v>
      </c>
      <c r="D29" s="1" t="s">
        <v>110</v>
      </c>
      <c r="E29" s="2" t="s">
        <v>111</v>
      </c>
      <c r="F29" s="2" t="s">
        <v>112</v>
      </c>
      <c r="G29" s="2" t="s">
        <v>113</v>
      </c>
      <c r="H29" s="2">
        <v>0</v>
      </c>
      <c r="I29" s="1">
        <v>0</v>
      </c>
      <c r="J29" s="3" t="s">
        <v>19</v>
      </c>
      <c r="K29" s="2" t="str">
        <f>J29*983.00</f>
        <v>0</v>
      </c>
      <c r="L29" s="5"/>
    </row>
    <row r="30" spans="1:12" customHeight="1" ht="105" outlineLevel="5">
      <c r="A30" s="1"/>
      <c r="B30" s="1">
        <v>888613</v>
      </c>
      <c r="C30" s="1" t="s">
        <v>114</v>
      </c>
      <c r="D30" s="1" t="s">
        <v>115</v>
      </c>
      <c r="E30" s="2" t="s">
        <v>116</v>
      </c>
      <c r="F30" s="2" t="s">
        <v>117</v>
      </c>
      <c r="G30" s="2" t="s">
        <v>18</v>
      </c>
      <c r="H30" s="2">
        <v>0</v>
      </c>
      <c r="I30" s="1">
        <v>0</v>
      </c>
      <c r="J30" s="3" t="s">
        <v>19</v>
      </c>
      <c r="K30" s="2" t="str">
        <f>J30*43.28</f>
        <v>0</v>
      </c>
      <c r="L30" s="5"/>
    </row>
    <row r="31" spans="1:12" customHeight="1" ht="105" outlineLevel="5">
      <c r="A31" s="1"/>
      <c r="B31" s="1">
        <v>888614</v>
      </c>
      <c r="C31" s="1" t="s">
        <v>118</v>
      </c>
      <c r="D31" s="1" t="s">
        <v>119</v>
      </c>
      <c r="E31" s="2" t="s">
        <v>120</v>
      </c>
      <c r="F31" s="2" t="s">
        <v>121</v>
      </c>
      <c r="G31" s="2" t="s">
        <v>18</v>
      </c>
      <c r="H31" s="2">
        <v>0</v>
      </c>
      <c r="I31" s="1">
        <v>0</v>
      </c>
      <c r="J31" s="3" t="s">
        <v>19</v>
      </c>
      <c r="K31" s="2" t="str">
        <f>J31*78.79</f>
        <v>0</v>
      </c>
      <c r="L31" s="5"/>
    </row>
    <row r="32" spans="1:12" customHeight="1" ht="105" outlineLevel="5">
      <c r="A32" s="1"/>
      <c r="B32" s="1">
        <v>888615</v>
      </c>
      <c r="C32" s="1" t="s">
        <v>122</v>
      </c>
      <c r="D32" s="1" t="s">
        <v>123</v>
      </c>
      <c r="E32" s="2" t="s">
        <v>124</v>
      </c>
      <c r="F32" s="2" t="s">
        <v>125</v>
      </c>
      <c r="G32" s="2" t="s">
        <v>18</v>
      </c>
      <c r="H32" s="2">
        <v>0</v>
      </c>
      <c r="I32" s="1">
        <v>0</v>
      </c>
      <c r="J32" s="3" t="s">
        <v>19</v>
      </c>
      <c r="K32" s="2" t="str">
        <f>J32*54.24</f>
        <v>0</v>
      </c>
      <c r="L3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2026-05-11T16:40:37+03:00</dcterms:created>
  <dcterms:modified xsi:type="dcterms:W3CDTF">2026-05-11T16:40:37+03:00</dcterms:modified>
  <dc:title>Untitled Spreadsheet</dc:title>
  <dc:description/>
  <dc:subject/>
  <cp:keywords/>
  <cp:category/>
</cp:coreProperties>
</file>