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<sst xmlns="http://schemas.openxmlformats.org/spreadsheetml/2006/main" uniqueCount="72">
  <si>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</si>
  <si>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</si>
  <si>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</si>
  <si>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</si>
  <si>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</si>
  <si>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</si>
  <si>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</si>
  <si>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</si>
  <si>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</si>
  <si>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</si>
  <si>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</si>
  <si>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ГВС</t>
  </si>
  <si>
    <t>Циркуляционые насосы для ГВС VALTEC</t>
  </si>
  <si>
    <t>VLC-921011</t>
  </si>
  <si>
    <t>VSB.004.15.0</t>
  </si>
  <si>
    <t>Насос цирк. для ГВС VALTEC VSB 04-15 латун корпус</t>
  </si>
  <si>
    <t>5 712.00 руб.</t>
  </si>
  <si>
    <t>&gt;100</t>
  </si>
  <si>
    <t>шт</t>
  </si>
  <si>
    <t>VLC-921012</t>
  </si>
  <si>
    <t>VRS.121EM.15.0</t>
  </si>
  <si>
    <t>Энергосберегающий цирк. насос НЕРЖ для ГВС с частотным регулированием VALTEC VRS 12/1.2EM</t>
  </si>
  <si>
    <t>10 374.00 руб.</t>
  </si>
  <si>
    <t>&gt;50</t>
  </si>
  <si>
    <t>Циркуляционые насосы для ГВС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</si>
  <si>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</si>
  <si>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</si>
  <si>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</si>
  <si>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10 143.00 руб.</t>
  </si>
  <si>
    <t>NAS-210011</t>
  </si>
  <si>
    <t>VRD20-6-130A</t>
  </si>
  <si>
    <t>Циркуляционный насос для ГВС ЧУГУН корпус VIEIR 130мм (1/8шт)</t>
  </si>
  <si>
    <t>3 028.20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</si>
  <si>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</si>
  <si>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</si>
  <si>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</si>
  <si>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6 928.11 руб.</t>
  </si>
  <si>
    <t>VER-001339</t>
  </si>
  <si>
    <t>VR15-15B</t>
  </si>
  <si>
    <t>Энергосберегающий циркуляционный насос ГВС латунный в теплоизоляции (без частот регулир) (8/1шт)</t>
  </si>
  <si>
    <t>8 027.67 руб.</t>
  </si>
  <si>
    <t>VVR-000139</t>
  </si>
  <si>
    <t>VRT20-6-130B</t>
  </si>
  <si>
    <t>Циркуляционный насос для ГВС ЛАТУНЬ корпус VIEIR 130мм (1/8шт)</t>
  </si>
  <si>
    <t>4 989.18 руб.</t>
  </si>
  <si>
    <t>Циркуляционые насосы для ГВС ZEGOR</t>
  </si>
  <si>
    <t>ZGR-001343</t>
  </si>
  <si>
    <t>ZRS15/15 Pro</t>
  </si>
  <si>
    <t>Энергосберегающий циркуляционный насос ГВС бронза (5Вт, 2м, 15л/мин), без частот регулир (8/1шт)</t>
  </si>
  <si>
    <t>8 521.77 руб.</t>
  </si>
  <si>
    <t>Циркуляционые насосы для ГВС UNIPUMP</t>
  </si>
  <si>
    <t>UNI-101451</t>
  </si>
  <si>
    <t>Насос циркуляц. (ГВС)    UPH 15-1.5</t>
  </si>
  <si>
    <t>6 475.00 руб.</t>
  </si>
  <si>
    <t>UNI-101452</t>
  </si>
  <si>
    <t>Насос циркуляц. (ГВС)    UPH 15-1.5 B II BL</t>
  </si>
  <si>
    <t>8 880.00 руб.</t>
  </si>
  <si>
    <t>UNI-101453</t>
  </si>
  <si>
    <t>Насос циркуляц. (ГВС)    UPH 20-60 130</t>
  </si>
  <si>
    <t>UNI-101454</t>
  </si>
  <si>
    <t>Насос циркуляц. (ГВС)   PH 20-60 130</t>
  </si>
  <si>
    <t>7 215.00 руб.</t>
  </si>
  <si>
    <t>UNI-101481</t>
  </si>
  <si>
    <t>Насос циркуляц. с частотным регулированием (ГВС, тепл. пол) LPA 20-40 B</t>
  </si>
  <si>
    <t>11 431.00 руб.</t>
  </si>
  <si>
    <t>UNI-101482</t>
  </si>
  <si>
    <t>Насос циркуляц. с частотным регулированием (ГВС, тепл. пол) LPA 20-60 B</t>
  </si>
  <si>
    <t>UNI-101483</t>
  </si>
  <si>
    <t>Насос циркуляц. с частотным регулированием (ГВС, тепл. пол) LPA 25-40 B</t>
  </si>
  <si>
    <t>12 778.00 руб.</t>
  </si>
  <si>
    <t>UNI-101484</t>
  </si>
  <si>
    <t>Насос циркуляц. с частотным регулированием (ГВС, тепл. пол) LPA 25-60 B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</si>
</sst>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45_86a6_11e9_8101_003048fd731b_62fcdde8_11fe_11ef_a5b8_047c1617b1431.jpeg"/><Relationship Id="rId2" Type="http://schemas.openxmlformats.org/officeDocument/2006/relationships/image" Target="../media/77fc5a47_86a6_11e9_8101_003048fd731b_62fcdde4_11fe_11ef_a5b8_047c1617b1432.jpeg"/><Relationship Id="rId3" Type="http://schemas.openxmlformats.org/officeDocument/2006/relationships/image" Target="../media/bde62654_091f_11eb_81b8_003048fd731b_62fcddec_11fe_11ef_a5b8_047c1617b1433.png"/><Relationship Id="rId4" Type="http://schemas.openxmlformats.org/officeDocument/2006/relationships/image" Target="../media/bde62656_091f_11eb_81b8_003048fd731b_a043d914_14ec_11eb_81c7_003048fd731b4.png"/><Relationship Id="rId5" Type="http://schemas.openxmlformats.org/officeDocument/2006/relationships/image" Target="../media/f0931114_0c72_11ec_8321_003048fd731b_62fcdded_11fe_11ef_a5b8_047c1617b1435.png"/><Relationship Id="rId6" Type="http://schemas.openxmlformats.org/officeDocument/2006/relationships/image" Target="../media/3e8472e0_afd7_11ef_a68d_047c1617b143_d92286ac_f1db_11ef_a6e1_047c1617b1436.jpeg"/><Relationship Id="rId7" Type="http://schemas.openxmlformats.org/officeDocument/2006/relationships/image" Target="../media/f72d372b_5f8f_11eb_822d_003048fd731b_62fcddf1_11fe_11ef_a5b8_047c1617b1437.jpeg"/><Relationship Id="rId8" Type="http://schemas.openxmlformats.org/officeDocument/2006/relationships/image" Target="../media/8718c7ec_43e5_11f1_a8b5_047c1617b143_83c15b5a_714a_11f1_a8f1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 t="s">
        <v>17</v>
      </c>
      <c r="I5" s="1">
        <v>0</v>
      </c>
      <c r="J5" s="3" t="s">
        <v>18</v>
      </c>
      <c r="K5" s="2" t="str">
        <f>J5*5712.00</f>
        <v>0</v>
      </c>
      <c r="L5" s="5"/>
    </row>
    <row r="6" spans="1:12" customHeight="1" ht="105" outlineLevel="4">
      <c r="A6" s="1"/>
      <c r="B6" s="1">
        <v>822235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J6*10374.00</f>
        <v>0</v>
      </c>
      <c r="L6" s="5"/>
    </row>
    <row r="7" spans="1:12" outlineLevel="2">
      <c r="A7" s="8" t="s">
        <v>24</v>
      </c>
      <c r="B7" s="8"/>
      <c r="C7" s="8"/>
      <c r="D7" s="8"/>
      <c r="E7" s="8"/>
      <c r="F7" s="8"/>
      <c r="G7" s="8"/>
      <c r="H7" s="8"/>
      <c r="I7" s="8"/>
      <c r="J7" s="8"/>
      <c r="K7" s="8"/>
      <c r="L7" s="5"/>
    </row>
    <row r="8" spans="1:12" customHeight="1" ht="105" outlineLevel="4">
      <c r="A8" s="1"/>
      <c r="B8" s="1">
        <v>829334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2</v>
      </c>
      <c r="H8" s="2">
        <v>0</v>
      </c>
      <c r="I8" s="1">
        <v>0</v>
      </c>
      <c r="J8" s="3" t="s">
        <v>18</v>
      </c>
      <c r="K8" s="2" t="str">
        <f>J8*10143.00</f>
        <v>0</v>
      </c>
      <c r="L8" s="5"/>
    </row>
    <row r="9" spans="1:12" customHeight="1" ht="105" outlineLevel="4">
      <c r="A9" s="1"/>
      <c r="B9" s="1">
        <v>829335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18</v>
      </c>
      <c r="K9" s="2" t="str">
        <f>J9*3028.20</f>
        <v>0</v>
      </c>
      <c r="L9" s="5"/>
    </row>
    <row r="10" spans="1:12" customHeight="1" ht="105" outlineLevel="4">
      <c r="A10" s="1"/>
      <c r="B10" s="1">
        <v>837114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4</v>
      </c>
      <c r="H10" s="2">
        <v>0</v>
      </c>
      <c r="I10" s="1">
        <v>0</v>
      </c>
      <c r="J10" s="3" t="s">
        <v>18</v>
      </c>
      <c r="K10" s="2" t="str">
        <f>J10*6928.11</f>
        <v>0</v>
      </c>
      <c r="L10" s="5"/>
    </row>
    <row r="11" spans="1:12" customHeight="1" ht="105" outlineLevel="4">
      <c r="A11" s="1"/>
      <c r="B11" s="1">
        <v>885125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3</v>
      </c>
      <c r="H11" s="2">
        <v>0</v>
      </c>
      <c r="I11" s="1">
        <v>0</v>
      </c>
      <c r="J11" s="3" t="s">
        <v>18</v>
      </c>
      <c r="K11" s="2" t="str">
        <f>J11*8027.67</f>
        <v>0</v>
      </c>
      <c r="L11" s="5"/>
    </row>
    <row r="12" spans="1:12" customHeight="1" ht="105" outlineLevel="4">
      <c r="A12" s="1"/>
      <c r="B12" s="1">
        <v>853643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18</v>
      </c>
      <c r="K12" s="2" t="str">
        <f>J12*4989.18</f>
        <v>0</v>
      </c>
      <c r="L12" s="5"/>
    </row>
    <row r="13" spans="1:12" outlineLevel="2">
      <c r="A13" s="8" t="s">
        <v>45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956635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8</v>
      </c>
      <c r="H14" s="2">
        <v>0</v>
      </c>
      <c r="I14" s="1">
        <v>0</v>
      </c>
      <c r="J14" s="3" t="s">
        <v>18</v>
      </c>
      <c r="K14" s="2" t="str">
        <f>J14*8521.77</f>
        <v>0</v>
      </c>
      <c r="L14" s="5"/>
    </row>
    <row r="15" spans="1:12" outlineLevel="2">
      <c r="A15" s="8" t="s">
        <v>50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outlineLevel="4">
      <c r="A16" s="1"/>
      <c r="B16" s="1">
        <v>958681</v>
      </c>
      <c r="C16" s="1" t="s">
        <v>51</v>
      </c>
      <c r="D16" s="1">
        <v>68103</v>
      </c>
      <c r="E16" s="2" t="s">
        <v>52</v>
      </c>
      <c r="F16" s="2" t="s">
        <v>53</v>
      </c>
      <c r="G16" s="2">
        <v>0</v>
      </c>
      <c r="H16" s="2">
        <v>0</v>
      </c>
      <c r="I16" s="1">
        <v>0</v>
      </c>
      <c r="J16" s="3" t="s">
        <v>18</v>
      </c>
      <c r="K16" s="2" t="str">
        <f>J16*6475.00</f>
        <v>0</v>
      </c>
      <c r="L16" s="5"/>
    </row>
    <row r="17" spans="1:12" outlineLevel="4">
      <c r="A17" s="1"/>
      <c r="B17" s="1">
        <v>958682</v>
      </c>
      <c r="C17" s="1" t="s">
        <v>54</v>
      </c>
      <c r="D17" s="1">
        <v>81435</v>
      </c>
      <c r="E17" s="2" t="s">
        <v>55</v>
      </c>
      <c r="F17" s="2" t="s">
        <v>56</v>
      </c>
      <c r="G17" s="2">
        <v>0</v>
      </c>
      <c r="H17" s="2">
        <v>0</v>
      </c>
      <c r="I17" s="1">
        <v>0</v>
      </c>
      <c r="J17" s="3" t="s">
        <v>18</v>
      </c>
      <c r="K17" s="2" t="str">
        <f>J17*8880.00</f>
        <v>0</v>
      </c>
      <c r="L17" s="5"/>
    </row>
    <row r="18" spans="1:12" outlineLevel="4">
      <c r="A18" s="1"/>
      <c r="B18" s="1">
        <v>958683</v>
      </c>
      <c r="C18" s="1" t="s">
        <v>57</v>
      </c>
      <c r="D18" s="1">
        <v>21725</v>
      </c>
      <c r="E18" s="2" t="s">
        <v>58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J18*8880.00</f>
        <v>0</v>
      </c>
      <c r="L18" s="5"/>
    </row>
    <row r="19" spans="1:12" outlineLevel="4">
      <c r="A19" s="1"/>
      <c r="B19" s="1">
        <v>958684</v>
      </c>
      <c r="C19" s="1" t="s">
        <v>59</v>
      </c>
      <c r="D19" s="1">
        <v>66193</v>
      </c>
      <c r="E19" s="2" t="s">
        <v>60</v>
      </c>
      <c r="F19" s="2" t="s">
        <v>61</v>
      </c>
      <c r="G19" s="2">
        <v>0</v>
      </c>
      <c r="H19" s="2">
        <v>0</v>
      </c>
      <c r="I19" s="1">
        <v>0</v>
      </c>
      <c r="J19" s="3" t="s">
        <v>18</v>
      </c>
      <c r="K19" s="2" t="str">
        <f>J19*7215.00</f>
        <v>0</v>
      </c>
      <c r="L19" s="5"/>
    </row>
    <row r="20" spans="1:12" outlineLevel="4">
      <c r="A20" s="1"/>
      <c r="B20" s="1">
        <v>958709</v>
      </c>
      <c r="C20" s="1" t="s">
        <v>62</v>
      </c>
      <c r="D20" s="1">
        <v>20023</v>
      </c>
      <c r="E20" s="2" t="s">
        <v>63</v>
      </c>
      <c r="F20" s="2" t="s">
        <v>64</v>
      </c>
      <c r="G20" s="2">
        <v>0</v>
      </c>
      <c r="H20" s="2">
        <v>0</v>
      </c>
      <c r="I20" s="1">
        <v>0</v>
      </c>
      <c r="J20" s="3" t="s">
        <v>18</v>
      </c>
      <c r="K20" s="2" t="str">
        <f>J20*11431.00</f>
        <v>0</v>
      </c>
      <c r="L20" s="5"/>
    </row>
    <row r="21" spans="1:12" outlineLevel="4">
      <c r="A21" s="1"/>
      <c r="B21" s="1">
        <v>958710</v>
      </c>
      <c r="C21" s="1" t="s">
        <v>65</v>
      </c>
      <c r="D21" s="1">
        <v>50260</v>
      </c>
      <c r="E21" s="2" t="s">
        <v>66</v>
      </c>
      <c r="F21" s="2" t="s">
        <v>64</v>
      </c>
      <c r="G21" s="2">
        <v>0</v>
      </c>
      <c r="H21" s="2">
        <v>0</v>
      </c>
      <c r="I21" s="1">
        <v>0</v>
      </c>
      <c r="J21" s="3" t="s">
        <v>18</v>
      </c>
      <c r="K21" s="2" t="str">
        <f>J21*11431.00</f>
        <v>0</v>
      </c>
      <c r="L21" s="5"/>
    </row>
    <row r="22" spans="1:12" outlineLevel="4">
      <c r="A22" s="1"/>
      <c r="B22" s="1">
        <v>958711</v>
      </c>
      <c r="C22" s="1" t="s">
        <v>67</v>
      </c>
      <c r="D22" s="1">
        <v>18902</v>
      </c>
      <c r="E22" s="2" t="s">
        <v>68</v>
      </c>
      <c r="F22" s="2" t="s">
        <v>69</v>
      </c>
      <c r="G22" s="2">
        <v>0</v>
      </c>
      <c r="H22" s="2">
        <v>0</v>
      </c>
      <c r="I22" s="1">
        <v>0</v>
      </c>
      <c r="J22" s="3" t="s">
        <v>18</v>
      </c>
      <c r="K22" s="2" t="str">
        <f>J22*12778.00</f>
        <v>0</v>
      </c>
      <c r="L22" s="5"/>
    </row>
    <row r="23" spans="1:12" outlineLevel="4">
      <c r="A23" s="1"/>
      <c r="B23" s="1">
        <v>958712</v>
      </c>
      <c r="C23" s="1" t="s">
        <v>70</v>
      </c>
      <c r="D23" s="1">
        <v>48140</v>
      </c>
      <c r="E23" s="2" t="s">
        <v>71</v>
      </c>
      <c r="F23" s="2" t="s">
        <v>69</v>
      </c>
      <c r="G23" s="2">
        <v>0</v>
      </c>
      <c r="H23" s="2">
        <v>0</v>
      </c>
      <c r="I23" s="1">
        <v>0</v>
      </c>
      <c r="J23" s="3" t="s">
        <v>18</v>
      </c>
      <c r="K23" s="2" t="str">
        <f>J23*12778.00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:K7"/>
    <mergeCell ref="A13:K13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2026-07-12T07:55:25+03:00</dcterms:created>
  <dcterms:modified xsi:type="dcterms:W3CDTF">2026-07-12T07:55:25+03:00</dcterms:modified>
  <dc:title>Untitled Spreadsheet</dc:title>
  <dc:description/>
  <dc:subject/>
  <cp:keywords/>
  <cp:category/>
</cp:coreProperties>
</file>