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<sst xmlns="http://schemas.openxmlformats.org/spreadsheetml/2006/main" uniqueCount="74">
  <si>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</si>
  <si>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</si>
  <si>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</si>
  <si>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</si>
  <si>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</si>
  <si>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</si>
  <si>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</si>
  <si>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</si>
  <si>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</si>
  <si>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</si>
  <si>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КОТЛЫ и оборудование для котельных</t>
  </si>
  <si>
    <t>БОЙЛЕРЫ водонагреватели косвенного нагрева</t>
  </si>
  <si>
    <t>Бойлеры водонагреватели косвенного нагрева THERMEX</t>
  </si>
  <si>
    <t>TRX-100108</t>
  </si>
  <si>
    <t>IRP 150 V (combi)</t>
  </si>
  <si>
    <t>Бойлер косвенного нагрева 150л THERMEX НЕРЖАВЕЙКА змеевик 24кВт, комби с тэном 2/4/6 кВт, напольный</t>
  </si>
  <si>
    <t>65 626.44 руб.</t>
  </si>
  <si>
    <t>шт</t>
  </si>
  <si>
    <t>TRX-100109</t>
  </si>
  <si>
    <t>IRP 200 V (combi)</t>
  </si>
  <si>
    <t>Бойлер косвенного нагрева 200л THERMEX НЕРЖАВЕЙКА змеевик 24кВт, комби с тэном 2/4/6 кВт, напольный</t>
  </si>
  <si>
    <t>69 012.84 руб.</t>
  </si>
  <si>
    <t>TRX-100110</t>
  </si>
  <si>
    <t>IRP 280 V (combi)</t>
  </si>
  <si>
    <t>Бойлер косвенного нагрева 280л THERMEX НЕРЖАВЕЙКА змеевик 24кВт, комби с тэном 2/4/6 кВт, напольный</t>
  </si>
  <si>
    <t>0.00 руб.</t>
  </si>
  <si>
    <t>TRX-100111</t>
  </si>
  <si>
    <t>ER 80 V (combi)</t>
  </si>
  <si>
    <t>Бойлер косвенного нагрева 80л THERMEX БИОСТЕКЛОФАРФОР, комби 1,5кВт/14,6кВт, напольный</t>
  </si>
  <si>
    <t>38 634.84 руб.</t>
  </si>
  <si>
    <t>TRX-100112</t>
  </si>
  <si>
    <t>ER 100 V (combi)</t>
  </si>
  <si>
    <t>Бойлер косвенного нагрева 100л THERMEX БИОСТЕКЛОФАРФОР, комби 1,5кВт/18,1кВт, напольный</t>
  </si>
  <si>
    <t>40 726.44 руб.</t>
  </si>
  <si>
    <t>TRX-100113</t>
  </si>
  <si>
    <t>ER 120 V (combi)</t>
  </si>
  <si>
    <t>Бойлер косвенного нагрева 120л THERMEX БИОСТЕКЛОФАРФОР, комби 1,5кВт/18,1кВт, напольный</t>
  </si>
  <si>
    <t>44 411.64 руб.</t>
  </si>
  <si>
    <t>TRX-100114</t>
  </si>
  <si>
    <t>ER 150 V (combi)</t>
  </si>
  <si>
    <t>Бойлер косвенного нагрева 150л THERMEX БИОСТЕКЛОФАРФОР, комби 1,5кВт/30,6кВт, напольный</t>
  </si>
  <si>
    <t>51 682.44 руб.</t>
  </si>
  <si>
    <t>TRX-100115</t>
  </si>
  <si>
    <t>ER 200 V (combi)</t>
  </si>
  <si>
    <t>Бойлер косвенного нагрева 200л THERMEX БИОСТЕКЛОФАРФОР, комби 3,5кВт/34,6кВт, напольный</t>
  </si>
  <si>
    <t>59 550.84 руб.</t>
  </si>
  <si>
    <t>TRX-100116</t>
  </si>
  <si>
    <t>ER 300 V (combi)</t>
  </si>
  <si>
    <t>Бойлер косвенного нагрева 300л THERMEX БИОСТЕКЛОФАРФОР, комби 3,5кВт/45,5кВт, напольный</t>
  </si>
  <si>
    <t>79 670.04 руб.</t>
  </si>
  <si>
    <t>TRX-100117</t>
  </si>
  <si>
    <t>Flat 80 V Combi</t>
  </si>
  <si>
    <t>Бойлер косвенного нагрева 80л THERMEX НЕРЖАВЕЙКА, комбинированный с тэном 2кВт, настенный</t>
  </si>
  <si>
    <t>32 260.44 руб.</t>
  </si>
  <si>
    <t>TRX-100118</t>
  </si>
  <si>
    <t>Flat 100 V Combi</t>
  </si>
  <si>
    <t>Бойлер косвенного нагрева 100л THERMEX НЕРЖАВЕЙКА, комбинированный с тэном 2кВт, настенный</t>
  </si>
  <si>
    <t>35 945.64 руб.</t>
  </si>
  <si>
    <t>TRX-100311</t>
  </si>
  <si>
    <t>Nixen 150 F (combi)</t>
  </si>
  <si>
    <t>Бойлер косвенного нагрева 150л THERMEX НЕРЖАВЕЙКА, напольный (17кВт)</t>
  </si>
  <si>
    <t>46 304.04 руб.</t>
  </si>
  <si>
    <t>TRX-100312</t>
  </si>
  <si>
    <t>Nixen 200 F (combi)</t>
  </si>
  <si>
    <t>Бойлер косвенного нагрева 200л THERMEX НЕРЖАВЕЙКА, напольный  (17кВт)</t>
  </si>
  <si>
    <t>50 686.44 руб.</t>
  </si>
  <si>
    <t>TRX-100313</t>
  </si>
  <si>
    <t>Nixen 250 F (combi)</t>
  </si>
  <si>
    <t>Бойлер косвенного нагрева 250л THERMEX НЕРЖАВЕЙКА, напольный (19кВт)</t>
  </si>
  <si>
    <t>61 443.24 руб.</t>
  </si>
  <si>
    <t>TRX-100314</t>
  </si>
  <si>
    <t>Nixen 300 F (combi)</t>
  </si>
  <si>
    <t>Бойлер косвенного нагрева 300л THERMEX НЕРЖАВЕЙКА, напольный  (24кВт)</t>
  </si>
  <si>
    <t>64 431.24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</si>
</sst>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df682c6_821d_11ed_a3a0_047c1617b143_0a6f3b3e_310d_11f1_a89b_047c1617b1431.jpeg"/><Relationship Id="rId2" Type="http://schemas.openxmlformats.org/officeDocument/2006/relationships/image" Target="../media/7df682c8_821d_11ed_a3a0_047c1617b143_0a6f3b4d_310d_11f1_a89b_047c1617b1432.jpeg"/><Relationship Id="rId3" Type="http://schemas.openxmlformats.org/officeDocument/2006/relationships/image" Target="../media/7df682ca_821d_11ed_a3a0_047c1617b143_10e2bb85_310d_11f1_a89b_047c1617b1433.jpeg"/><Relationship Id="rId4" Type="http://schemas.openxmlformats.org/officeDocument/2006/relationships/image" Target="../media/7df682cc_821d_11ed_a3a0_047c1617b143_10e2bb91_310d_11f1_a89b_047c1617b1434.jpeg"/><Relationship Id="rId5" Type="http://schemas.openxmlformats.org/officeDocument/2006/relationships/image" Target="../media/7df682ce_821d_11ed_a3a0_047c1617b143_0a6f3b2f_310d_11f1_a89b_047c1617b1435.jpeg"/><Relationship Id="rId6" Type="http://schemas.openxmlformats.org/officeDocument/2006/relationships/image" Target="../media/7df682d0_821d_11ed_a3a0_047c1617b143_0a6f3b36_310d_11f1_a89b_047c1617b1436.jpeg"/><Relationship Id="rId7" Type="http://schemas.openxmlformats.org/officeDocument/2006/relationships/image" Target="../media/7df682d2_821d_11ed_a3a0_047c1617b143_0a6f3b3a_310d_11f1_a89b_047c1617b1437.jpeg"/><Relationship Id="rId8" Type="http://schemas.openxmlformats.org/officeDocument/2006/relationships/image" Target="../media/7df682d4_821d_11ed_a3a0_047c1617b143_0a6f3b45_310d_11f1_a89b_047c1617b1438.jpeg"/><Relationship Id="rId9" Type="http://schemas.openxmlformats.org/officeDocument/2006/relationships/image" Target="../media/7df682d6_821d_11ed_a3a0_047c1617b143_10e2bb89_310d_11f1_a89b_047c1617b1439.jpeg"/><Relationship Id="rId10" Type="http://schemas.openxmlformats.org/officeDocument/2006/relationships/image" Target="../media/7df682d8_821d_11ed_a3a0_047c1617b143_10e2bb95_310d_11f1_a89b_047c1617b14310.jpeg"/><Relationship Id="rId11" Type="http://schemas.openxmlformats.org/officeDocument/2006/relationships/image" Target="../media/7df682da_821d_11ed_a3a0_047c1617b143_0a6f3b33_310d_11f1_a89b_047c1617b14311.jpeg"/><Relationship Id="rId12" Type="http://schemas.openxmlformats.org/officeDocument/2006/relationships/image" Target="../media/8e33e792_a0db_11ed_a3cb_047c1617b143_0a6f3b42_310d_11f1_a89b_047c1617b14312.jpeg"/><Relationship Id="rId13" Type="http://schemas.openxmlformats.org/officeDocument/2006/relationships/image" Target="../media/8e33e794_a0db_11ed_a3cb_047c1617b143_0a6f3b51_310d_11f1_a89b_047c1617b14313.jpeg"/><Relationship Id="rId14" Type="http://schemas.openxmlformats.org/officeDocument/2006/relationships/image" Target="../media/8e33e796_a0db_11ed_a3cb_047c1617b143_0a6f3b55_310d_11f1_a89b_047c1617b14314.jpeg"/><Relationship Id="rId15" Type="http://schemas.openxmlformats.org/officeDocument/2006/relationships/image" Target="../media/8e33e798_a0db_11ed_a3cb_047c1617b143_10e2bb8d_310d_11f1_a89b_047c1617b1431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873802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J5*65626.44</f>
        <v>0</v>
      </c>
      <c r="L5" s="5"/>
    </row>
    <row r="6" spans="1:12" customHeight="1" ht="105" outlineLevel="4">
      <c r="A6" s="1"/>
      <c r="B6" s="1">
        <v>873803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17</v>
      </c>
      <c r="K6" s="2" t="str">
        <f>J6*69012.84</f>
        <v>0</v>
      </c>
      <c r="L6" s="5"/>
    </row>
    <row r="7" spans="1:12" customHeight="1" ht="105" outlineLevel="4">
      <c r="A7" s="1"/>
      <c r="B7" s="1">
        <v>873804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0</v>
      </c>
      <c r="H7" s="2">
        <v>0</v>
      </c>
      <c r="I7" s="1">
        <v>0</v>
      </c>
      <c r="J7" s="3" t="s">
        <v>17</v>
      </c>
      <c r="K7" s="2" t="str">
        <f>J7*0.00</f>
        <v>0</v>
      </c>
      <c r="L7" s="5"/>
    </row>
    <row r="8" spans="1:12" customHeight="1" ht="105" outlineLevel="4">
      <c r="A8" s="1"/>
      <c r="B8" s="1">
        <v>873805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0</v>
      </c>
      <c r="H8" s="2">
        <v>0</v>
      </c>
      <c r="I8" s="1">
        <v>0</v>
      </c>
      <c r="J8" s="3" t="s">
        <v>17</v>
      </c>
      <c r="K8" s="2" t="str">
        <f>J8*38634.84</f>
        <v>0</v>
      </c>
      <c r="L8" s="5"/>
    </row>
    <row r="9" spans="1:12" customHeight="1" ht="105" outlineLevel="4">
      <c r="A9" s="1"/>
      <c r="B9" s="1">
        <v>873806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0</v>
      </c>
      <c r="H9" s="2">
        <v>0</v>
      </c>
      <c r="I9" s="1">
        <v>0</v>
      </c>
      <c r="J9" s="3" t="s">
        <v>17</v>
      </c>
      <c r="K9" s="2" t="str">
        <f>J9*40726.44</f>
        <v>0</v>
      </c>
      <c r="L9" s="5"/>
    </row>
    <row r="10" spans="1:12" customHeight="1" ht="105" outlineLevel="4">
      <c r="A10" s="1"/>
      <c r="B10" s="1">
        <v>873807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0</v>
      </c>
      <c r="H10" s="2">
        <v>0</v>
      </c>
      <c r="I10" s="1">
        <v>0</v>
      </c>
      <c r="J10" s="3" t="s">
        <v>17</v>
      </c>
      <c r="K10" s="2" t="str">
        <f>J10*44411.64</f>
        <v>0</v>
      </c>
      <c r="L10" s="5"/>
    </row>
    <row r="11" spans="1:12" customHeight="1" ht="105" outlineLevel="4">
      <c r="A11" s="1"/>
      <c r="B11" s="1">
        <v>873808</v>
      </c>
      <c r="C11" s="1" t="s">
        <v>38</v>
      </c>
      <c r="D11" s="1" t="s">
        <v>39</v>
      </c>
      <c r="E11" s="2" t="s">
        <v>40</v>
      </c>
      <c r="F11" s="2" t="s">
        <v>41</v>
      </c>
      <c r="G11" s="2">
        <v>0</v>
      </c>
      <c r="H11" s="2">
        <v>0</v>
      </c>
      <c r="I11" s="1">
        <v>0</v>
      </c>
      <c r="J11" s="3" t="s">
        <v>17</v>
      </c>
      <c r="K11" s="2" t="str">
        <f>J11*51682.44</f>
        <v>0</v>
      </c>
      <c r="L11" s="5"/>
    </row>
    <row r="12" spans="1:12" customHeight="1" ht="105" outlineLevel="4">
      <c r="A12" s="1"/>
      <c r="B12" s="1">
        <v>873809</v>
      </c>
      <c r="C12" s="1" t="s">
        <v>42</v>
      </c>
      <c r="D12" s="1" t="s">
        <v>43</v>
      </c>
      <c r="E12" s="2" t="s">
        <v>44</v>
      </c>
      <c r="F12" s="2" t="s">
        <v>45</v>
      </c>
      <c r="G12" s="2">
        <v>0</v>
      </c>
      <c r="H12" s="2">
        <v>0</v>
      </c>
      <c r="I12" s="1">
        <v>0</v>
      </c>
      <c r="J12" s="3" t="s">
        <v>17</v>
      </c>
      <c r="K12" s="2" t="str">
        <f>J12*59550.84</f>
        <v>0</v>
      </c>
      <c r="L12" s="5"/>
    </row>
    <row r="13" spans="1:12" customHeight="1" ht="105" outlineLevel="4">
      <c r="A13" s="1"/>
      <c r="B13" s="1">
        <v>873810</v>
      </c>
      <c r="C13" s="1" t="s">
        <v>46</v>
      </c>
      <c r="D13" s="1" t="s">
        <v>47</v>
      </c>
      <c r="E13" s="2" t="s">
        <v>48</v>
      </c>
      <c r="F13" s="2" t="s">
        <v>49</v>
      </c>
      <c r="G13" s="2">
        <v>0</v>
      </c>
      <c r="H13" s="2">
        <v>0</v>
      </c>
      <c r="I13" s="1">
        <v>0</v>
      </c>
      <c r="J13" s="3" t="s">
        <v>17</v>
      </c>
      <c r="K13" s="2" t="str">
        <f>J13*79670.04</f>
        <v>0</v>
      </c>
      <c r="L13" s="5"/>
    </row>
    <row r="14" spans="1:12" customHeight="1" ht="105" outlineLevel="4">
      <c r="A14" s="1"/>
      <c r="B14" s="1">
        <v>873811</v>
      </c>
      <c r="C14" s="1" t="s">
        <v>50</v>
      </c>
      <c r="D14" s="1" t="s">
        <v>51</v>
      </c>
      <c r="E14" s="2" t="s">
        <v>52</v>
      </c>
      <c r="F14" s="2" t="s">
        <v>53</v>
      </c>
      <c r="G14" s="2">
        <v>0</v>
      </c>
      <c r="H14" s="2">
        <v>0</v>
      </c>
      <c r="I14" s="1">
        <v>0</v>
      </c>
      <c r="J14" s="3" t="s">
        <v>17</v>
      </c>
      <c r="K14" s="2" t="str">
        <f>J14*32260.44</f>
        <v>0</v>
      </c>
      <c r="L14" s="5"/>
    </row>
    <row r="15" spans="1:12" customHeight="1" ht="105" outlineLevel="4">
      <c r="A15" s="1"/>
      <c r="B15" s="1">
        <v>873812</v>
      </c>
      <c r="C15" s="1" t="s">
        <v>54</v>
      </c>
      <c r="D15" s="1" t="s">
        <v>55</v>
      </c>
      <c r="E15" s="2" t="s">
        <v>56</v>
      </c>
      <c r="F15" s="2" t="s">
        <v>57</v>
      </c>
      <c r="G15" s="2">
        <v>0</v>
      </c>
      <c r="H15" s="2">
        <v>0</v>
      </c>
      <c r="I15" s="1">
        <v>0</v>
      </c>
      <c r="J15" s="3" t="s">
        <v>17</v>
      </c>
      <c r="K15" s="2" t="str">
        <f>J15*35945.64</f>
        <v>0</v>
      </c>
      <c r="L15" s="5"/>
    </row>
    <row r="16" spans="1:12" customHeight="1" ht="105" outlineLevel="4">
      <c r="A16" s="1"/>
      <c r="B16" s="1">
        <v>874123</v>
      </c>
      <c r="C16" s="1" t="s">
        <v>58</v>
      </c>
      <c r="D16" s="1" t="s">
        <v>59</v>
      </c>
      <c r="E16" s="2" t="s">
        <v>60</v>
      </c>
      <c r="F16" s="2" t="s">
        <v>61</v>
      </c>
      <c r="G16" s="2">
        <v>0</v>
      </c>
      <c r="H16" s="2">
        <v>0</v>
      </c>
      <c r="I16" s="1">
        <v>0</v>
      </c>
      <c r="J16" s="3" t="s">
        <v>17</v>
      </c>
      <c r="K16" s="2" t="str">
        <f>J16*46304.04</f>
        <v>0</v>
      </c>
      <c r="L16" s="5"/>
    </row>
    <row r="17" spans="1:12" customHeight="1" ht="105" outlineLevel="4">
      <c r="A17" s="1"/>
      <c r="B17" s="1">
        <v>874124</v>
      </c>
      <c r="C17" s="1" t="s">
        <v>62</v>
      </c>
      <c r="D17" s="1" t="s">
        <v>63</v>
      </c>
      <c r="E17" s="2" t="s">
        <v>64</v>
      </c>
      <c r="F17" s="2" t="s">
        <v>65</v>
      </c>
      <c r="G17" s="2">
        <v>0</v>
      </c>
      <c r="H17" s="2">
        <v>0</v>
      </c>
      <c r="I17" s="1">
        <v>0</v>
      </c>
      <c r="J17" s="3" t="s">
        <v>17</v>
      </c>
      <c r="K17" s="2" t="str">
        <f>J17*50686.44</f>
        <v>0</v>
      </c>
      <c r="L17" s="5"/>
    </row>
    <row r="18" spans="1:12" customHeight="1" ht="105" outlineLevel="4">
      <c r="A18" s="1"/>
      <c r="B18" s="1">
        <v>874125</v>
      </c>
      <c r="C18" s="1" t="s">
        <v>66</v>
      </c>
      <c r="D18" s="1" t="s">
        <v>67</v>
      </c>
      <c r="E18" s="2" t="s">
        <v>68</v>
      </c>
      <c r="F18" s="2" t="s">
        <v>69</v>
      </c>
      <c r="G18" s="2">
        <v>0</v>
      </c>
      <c r="H18" s="2">
        <v>0</v>
      </c>
      <c r="I18" s="1">
        <v>0</v>
      </c>
      <c r="J18" s="3" t="s">
        <v>17</v>
      </c>
      <c r="K18" s="2" t="str">
        <f>J18*61443.24</f>
        <v>0</v>
      </c>
      <c r="L18" s="5"/>
    </row>
    <row r="19" spans="1:12" customHeight="1" ht="105" outlineLevel="4">
      <c r="A19" s="1"/>
      <c r="B19" s="1">
        <v>874126</v>
      </c>
      <c r="C19" s="1" t="s">
        <v>70</v>
      </c>
      <c r="D19" s="1" t="s">
        <v>71</v>
      </c>
      <c r="E19" s="2" t="s">
        <v>72</v>
      </c>
      <c r="F19" s="2" t="s">
        <v>73</v>
      </c>
      <c r="G19" s="2">
        <v>0</v>
      </c>
      <c r="H19" s="2">
        <v>0</v>
      </c>
      <c r="I19" s="1">
        <v>0</v>
      </c>
      <c r="J19" s="3" t="s">
        <v>17</v>
      </c>
      <c r="K19" s="2" t="str">
        <f>J19*64431.24</f>
        <v>0</v>
      </c>
      <c r="L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2026-08-11T06:08:29+03:00</dcterms:created>
  <dcterms:modified xsi:type="dcterms:W3CDTF">2026-08-11T06:08:29+03:00</dcterms:modified>
  <dc:title>Untitled Spreadsheet</dc:title>
  <dc:description/>
  <dc:subject/>
  <cp:keywords/>
  <cp:category/>
</cp:coreProperties>
</file>