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<sst xmlns="http://schemas.openxmlformats.org/spreadsheetml/2006/main" uniqueCount="57">
  <si>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</si>
  <si>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</si>
  <si>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</si>
  <si>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</si>
  <si>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</si>
  <si>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</si>
  <si>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</si>
  <si>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</si>
  <si>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</si>
  <si>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</si>
  <si>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КОТЛЫ и оборудование для котельных</t>
  </si>
  <si>
    <t>КОТЛЫ</t>
  </si>
  <si>
    <t>ГАЗОВЫЕ котлы</t>
  </si>
  <si>
    <t xml:space="preserve">Газовые котлы ARISTON </t>
  </si>
  <si>
    <t>KOK- 001002</t>
  </si>
  <si>
    <t>Котел газовый одноконтурный настенный Ariston 24КВт CLAS XC SYSTEM 24 FF NG, с 3-ход клапан, закр ка</t>
  </si>
  <si>
    <t>71 117.51 руб.</t>
  </si>
  <si>
    <t>шт</t>
  </si>
  <si>
    <t>KOK- 001003</t>
  </si>
  <si>
    <t>Котел газовый одноконтурный настенный Ariston 28КВт CLAS XC SYSTEM 28 FF NG, с 3-ход клапан, з/к</t>
  </si>
  <si>
    <t>78 710.70 руб.</t>
  </si>
  <si>
    <t>KOK- 001004</t>
  </si>
  <si>
    <t>Котел газовый одноконтурный настенный Ariston 32КВт CLAS XC SYSTEM 32 FF NG, с 3-ход клапан, закр ка</t>
  </si>
  <si>
    <t>83 095.39 руб.</t>
  </si>
  <si>
    <t>KOK- 001005</t>
  </si>
  <si>
    <t xml:space="preserve">Котел газовый конденсационный одноконтурный настенный Ariston 24КВт CLAS ONE SYSTEM 24 RDC, с 3-ход </t>
  </si>
  <si>
    <t>89 726.13 руб.</t>
  </si>
  <si>
    <t>KOK- 001006</t>
  </si>
  <si>
    <t xml:space="preserve">Котел газовый конденсационный одноконтурный настенный Ariston 30КВт CLAS ONE SYSTEM 30 RDC, с 3-ход </t>
  </si>
  <si>
    <t>0.00 руб.</t>
  </si>
  <si>
    <t>KOK- 001007</t>
  </si>
  <si>
    <t xml:space="preserve">Котел газовый конденсационный одноконтурный настенный Ariston 35КВт CLAS ONE SYSTEM 35 RDC, с 3-ход </t>
  </si>
  <si>
    <t>98 731.39 руб.</t>
  </si>
  <si>
    <t>KOK- 001008</t>
  </si>
  <si>
    <t>Котел газовый конденсационный одноконтурный настенный Ariston 24КВт GENUS ONE SYSTEM 24, с 3-ход, эн</t>
  </si>
  <si>
    <t>97 777.37 руб.</t>
  </si>
  <si>
    <t>KOK- 001009</t>
  </si>
  <si>
    <t>Котел газовый конденсационный одноконтурный настенный Ariston 30КВт GENUS ONE SYSTEM 30, с 3-ход, эн</t>
  </si>
  <si>
    <t>102 650.65 руб.</t>
  </si>
  <si>
    <t>KOK- 001010</t>
  </si>
  <si>
    <t>Котел газовый конденсационный одноконтурный настенный Ariston 35КВт GENUS ONE SYSTEM 35, с 3-ход, эн</t>
  </si>
  <si>
    <t>107 523.94 руб.</t>
  </si>
  <si>
    <t>KOK- 001011</t>
  </si>
  <si>
    <t>Котел газовый двухконтурный настенный Ariston 15КВт CARES XC 15 FF NG, раздельный т/о медь-нерж</t>
  </si>
  <si>
    <t>58 070.84 руб.</t>
  </si>
  <si>
    <t>KOK- 001012</t>
  </si>
  <si>
    <t>Котел газовый двухконтурный настенный Ariston 24КВт CARES XC 24 FF NG, раздельный т/о медь-нерж</t>
  </si>
  <si>
    <t>58 319.35 руб.</t>
  </si>
  <si>
    <t>KOK- 001013</t>
  </si>
  <si>
    <t>Котел газовый двухконтурный настенный Ariston 24КВт ALTEAS XC 24 FF NG, энергосбережение, WIFI, прем</t>
  </si>
  <si>
    <t>100 420.40 руб.</t>
  </si>
  <si>
    <t>KOK- 001014</t>
  </si>
  <si>
    <t>Котел газовый двухконтурный настенный Ariston 30КВт ALTEAS XC 30 FF NG, энергосбережение, WIFI, прем</t>
  </si>
  <si>
    <t>111 007.26 руб.</t>
  </si>
  <si>
    <t>KOK- 001015</t>
  </si>
  <si>
    <t>Котел газовый двухконтурный настенный Ariston 35КВт ALTEAS XC 35 FF NG, энергосбережение, WIFI, прем</t>
  </si>
  <si>
    <t>120 739.09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</si>
</sst>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bff867d_a80b_11ed_a3d4_047c1617b143_ba67346f_f115_11ee_a58b_047c1617b1431.jpeg"/><Relationship Id="rId2" Type="http://schemas.openxmlformats.org/officeDocument/2006/relationships/image" Target="../media/ebff867f_a80b_11ed_a3d4_047c1617b143_ba673470_f115_11ee_a58b_047c1617b1432.jpeg"/><Relationship Id="rId3" Type="http://schemas.openxmlformats.org/officeDocument/2006/relationships/image" Target="../media/ebff8681_a80b_11ed_a3d4_047c1617b143_ba673471_f115_11ee_a58b_047c1617b1433.jpeg"/><Relationship Id="rId4" Type="http://schemas.openxmlformats.org/officeDocument/2006/relationships/image" Target="../media/ebff8683_a80b_11ed_a3d4_047c1617b143_ba673469_f115_11ee_a58b_047c1617b1434.jpeg"/><Relationship Id="rId5" Type="http://schemas.openxmlformats.org/officeDocument/2006/relationships/image" Target="../media/ebff8685_a80b_11ed_a3d4_047c1617b143_ba67346a_f115_11ee_a58b_047c1617b1435.jpeg"/><Relationship Id="rId6" Type="http://schemas.openxmlformats.org/officeDocument/2006/relationships/image" Target="../media/ebff8687_a80b_11ed_a3d4_047c1617b143_ba67346b_f115_11ee_a58b_047c1617b1436.jpeg"/><Relationship Id="rId7" Type="http://schemas.openxmlformats.org/officeDocument/2006/relationships/image" Target="../media/ebff8689_a80b_11ed_a3d4_047c1617b143_ba673466_f115_11ee_a58b_047c1617b1437.jpeg"/><Relationship Id="rId8" Type="http://schemas.openxmlformats.org/officeDocument/2006/relationships/image" Target="../media/ebff868b_a80b_11ed_a3d4_047c1617b143_ba673467_f115_11ee_a58b_047c1617b1438.jpeg"/><Relationship Id="rId9" Type="http://schemas.openxmlformats.org/officeDocument/2006/relationships/image" Target="../media/ebff868d_a80b_11ed_a3d4_047c1617b143_ba673468_f115_11ee_a58b_047c1617b1439.jpeg"/><Relationship Id="rId10" Type="http://schemas.openxmlformats.org/officeDocument/2006/relationships/image" Target="../media/ebff868f_a80b_11ed_a3d4_047c1617b143_ba673473_f115_11ee_a58b_047c1617b14310.jpeg"/><Relationship Id="rId11" Type="http://schemas.openxmlformats.org/officeDocument/2006/relationships/image" Target="../media/ebff8691_a80b_11ed_a3d4_047c1617b143_ba673472_f115_11ee_a58b_047c1617b14311.jpeg"/><Relationship Id="rId12" Type="http://schemas.openxmlformats.org/officeDocument/2006/relationships/image" Target="../media/ebff8693_a80b_11ed_a3d4_047c1617b143_ba67346c_f115_11ee_a58b_047c1617b14312.jpeg"/><Relationship Id="rId13" Type="http://schemas.openxmlformats.org/officeDocument/2006/relationships/image" Target="../media/ebff8695_a80b_11ed_a3d4_047c1617b143_ba67346d_f115_11ee_a58b_047c1617b14313.jpeg"/><Relationship Id="rId14" Type="http://schemas.openxmlformats.org/officeDocument/2006/relationships/image" Target="../media/ebff8697_a80b_11ed_a3d4_047c1617b143_ba67346e_f115_11ee_a58b_047c1617b1431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9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SUM(J2:J19)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874764</v>
      </c>
      <c r="C6" s="1" t="s">
        <v>14</v>
      </c>
      <c r="D6" s="1">
        <v>3301679</v>
      </c>
      <c r="E6" s="2" t="s">
        <v>15</v>
      </c>
      <c r="F6" s="2" t="s">
        <v>16</v>
      </c>
      <c r="G6" s="2">
        <v>-1</v>
      </c>
      <c r="H6" s="2">
        <v>0</v>
      </c>
      <c r="I6" s="1">
        <v>0</v>
      </c>
      <c r="J6" s="3" t="s">
        <v>17</v>
      </c>
      <c r="K6" s="2" t="str">
        <f>J6*71117.51</f>
        <v>0</v>
      </c>
      <c r="L6" s="5"/>
    </row>
    <row r="7" spans="1:12" customHeight="1" ht="105" outlineLevel="5">
      <c r="A7" s="1"/>
      <c r="B7" s="1">
        <v>874765</v>
      </c>
      <c r="C7" s="1" t="s">
        <v>18</v>
      </c>
      <c r="D7" s="1">
        <v>3301680</v>
      </c>
      <c r="E7" s="2" t="s">
        <v>19</v>
      </c>
      <c r="F7" s="2" t="s">
        <v>20</v>
      </c>
      <c r="G7" s="2">
        <v>0</v>
      </c>
      <c r="H7" s="2">
        <v>0</v>
      </c>
      <c r="I7" s="1">
        <v>0</v>
      </c>
      <c r="J7" s="3" t="s">
        <v>17</v>
      </c>
      <c r="K7" s="2" t="str">
        <f>J7*78710.70</f>
        <v>0</v>
      </c>
      <c r="L7" s="5"/>
    </row>
    <row r="8" spans="1:12" customHeight="1" ht="105" outlineLevel="5">
      <c r="A8" s="1"/>
      <c r="B8" s="1">
        <v>874766</v>
      </c>
      <c r="C8" s="1" t="s">
        <v>21</v>
      </c>
      <c r="D8" s="1">
        <v>3301681</v>
      </c>
      <c r="E8" s="2" t="s">
        <v>22</v>
      </c>
      <c r="F8" s="2" t="s">
        <v>23</v>
      </c>
      <c r="G8" s="2">
        <v>0</v>
      </c>
      <c r="H8" s="2">
        <v>0</v>
      </c>
      <c r="I8" s="1">
        <v>0</v>
      </c>
      <c r="J8" s="3" t="s">
        <v>17</v>
      </c>
      <c r="K8" s="2" t="str">
        <f>J8*83095.39</f>
        <v>0</v>
      </c>
      <c r="L8" s="5"/>
    </row>
    <row r="9" spans="1:12" customHeight="1" ht="105" outlineLevel="5">
      <c r="A9" s="1"/>
      <c r="B9" s="1">
        <v>874767</v>
      </c>
      <c r="C9" s="1" t="s">
        <v>24</v>
      </c>
      <c r="D9" s="1">
        <v>3301039</v>
      </c>
      <c r="E9" s="2" t="s">
        <v>25</v>
      </c>
      <c r="F9" s="2" t="s">
        <v>26</v>
      </c>
      <c r="G9" s="2">
        <v>0</v>
      </c>
      <c r="H9" s="2">
        <v>0</v>
      </c>
      <c r="I9" s="1">
        <v>0</v>
      </c>
      <c r="J9" s="3" t="s">
        <v>17</v>
      </c>
      <c r="K9" s="2" t="str">
        <f>J9*89726.13</f>
        <v>0</v>
      </c>
      <c r="L9" s="5"/>
    </row>
    <row r="10" spans="1:12" customHeight="1" ht="105" outlineLevel="5">
      <c r="A10" s="1"/>
      <c r="B10" s="1">
        <v>874768</v>
      </c>
      <c r="C10" s="1" t="s">
        <v>27</v>
      </c>
      <c r="D10" s="1">
        <v>3301040</v>
      </c>
      <c r="E10" s="2" t="s">
        <v>28</v>
      </c>
      <c r="F10" s="2" t="s">
        <v>29</v>
      </c>
      <c r="G10" s="2">
        <v>0</v>
      </c>
      <c r="H10" s="2">
        <v>0</v>
      </c>
      <c r="I10" s="1">
        <v>0</v>
      </c>
      <c r="J10" s="3" t="s">
        <v>17</v>
      </c>
      <c r="K10" s="2" t="str">
        <f>J10*0.00</f>
        <v>0</v>
      </c>
      <c r="L10" s="5"/>
    </row>
    <row r="11" spans="1:12" customHeight="1" ht="105" outlineLevel="5">
      <c r="A11" s="1"/>
      <c r="B11" s="1">
        <v>874769</v>
      </c>
      <c r="C11" s="1" t="s">
        <v>30</v>
      </c>
      <c r="D11" s="1">
        <v>3301041</v>
      </c>
      <c r="E11" s="2" t="s">
        <v>31</v>
      </c>
      <c r="F11" s="2" t="s">
        <v>32</v>
      </c>
      <c r="G11" s="2">
        <v>0</v>
      </c>
      <c r="H11" s="2">
        <v>0</v>
      </c>
      <c r="I11" s="1">
        <v>0</v>
      </c>
      <c r="J11" s="3" t="s">
        <v>17</v>
      </c>
      <c r="K11" s="2" t="str">
        <f>J11*98731.39</f>
        <v>0</v>
      </c>
      <c r="L11" s="5"/>
    </row>
    <row r="12" spans="1:12" customHeight="1" ht="105" outlineLevel="5">
      <c r="A12" s="1"/>
      <c r="B12" s="1">
        <v>874770</v>
      </c>
      <c r="C12" s="1" t="s">
        <v>33</v>
      </c>
      <c r="D12" s="1">
        <v>3301027</v>
      </c>
      <c r="E12" s="2" t="s">
        <v>34</v>
      </c>
      <c r="F12" s="2" t="s">
        <v>35</v>
      </c>
      <c r="G12" s="2">
        <v>0</v>
      </c>
      <c r="H12" s="2">
        <v>0</v>
      </c>
      <c r="I12" s="1">
        <v>0</v>
      </c>
      <c r="J12" s="3" t="s">
        <v>17</v>
      </c>
      <c r="K12" s="2" t="str">
        <f>J12*97777.37</f>
        <v>0</v>
      </c>
      <c r="L12" s="5"/>
    </row>
    <row r="13" spans="1:12" customHeight="1" ht="105" outlineLevel="5">
      <c r="A13" s="1"/>
      <c r="B13" s="1">
        <v>874771</v>
      </c>
      <c r="C13" s="1" t="s">
        <v>36</v>
      </c>
      <c r="D13" s="1">
        <v>3301028</v>
      </c>
      <c r="E13" s="2" t="s">
        <v>37</v>
      </c>
      <c r="F13" s="2" t="s">
        <v>38</v>
      </c>
      <c r="G13" s="2">
        <v>0</v>
      </c>
      <c r="H13" s="2">
        <v>0</v>
      </c>
      <c r="I13" s="1">
        <v>0</v>
      </c>
      <c r="J13" s="3" t="s">
        <v>17</v>
      </c>
      <c r="K13" s="2" t="str">
        <f>J13*102650.65</f>
        <v>0</v>
      </c>
      <c r="L13" s="5"/>
    </row>
    <row r="14" spans="1:12" customHeight="1" ht="105" outlineLevel="5">
      <c r="A14" s="1"/>
      <c r="B14" s="1">
        <v>874772</v>
      </c>
      <c r="C14" s="1" t="s">
        <v>39</v>
      </c>
      <c r="D14" s="1">
        <v>3301029</v>
      </c>
      <c r="E14" s="2" t="s">
        <v>40</v>
      </c>
      <c r="F14" s="2" t="s">
        <v>41</v>
      </c>
      <c r="G14" s="2">
        <v>0</v>
      </c>
      <c r="H14" s="2">
        <v>0</v>
      </c>
      <c r="I14" s="1">
        <v>0</v>
      </c>
      <c r="J14" s="3" t="s">
        <v>17</v>
      </c>
      <c r="K14" s="2" t="str">
        <f>J14*107523.94</f>
        <v>0</v>
      </c>
      <c r="L14" s="5"/>
    </row>
    <row r="15" spans="1:12" customHeight="1" ht="105" outlineLevel="5">
      <c r="A15" s="1"/>
      <c r="B15" s="1">
        <v>874773</v>
      </c>
      <c r="C15" s="1" t="s">
        <v>42</v>
      </c>
      <c r="D15" s="1">
        <v>3301684</v>
      </c>
      <c r="E15" s="2" t="s">
        <v>43</v>
      </c>
      <c r="F15" s="2" t="s">
        <v>44</v>
      </c>
      <c r="G15" s="2">
        <v>0</v>
      </c>
      <c r="H15" s="2">
        <v>0</v>
      </c>
      <c r="I15" s="1">
        <v>0</v>
      </c>
      <c r="J15" s="3" t="s">
        <v>17</v>
      </c>
      <c r="K15" s="2" t="str">
        <f>J15*58070.84</f>
        <v>0</v>
      </c>
      <c r="L15" s="5"/>
    </row>
    <row r="16" spans="1:12" customHeight="1" ht="105" outlineLevel="5">
      <c r="A16" s="1"/>
      <c r="B16" s="1">
        <v>874774</v>
      </c>
      <c r="C16" s="1" t="s">
        <v>45</v>
      </c>
      <c r="D16" s="1">
        <v>3301682</v>
      </c>
      <c r="E16" s="2" t="s">
        <v>46</v>
      </c>
      <c r="F16" s="2" t="s">
        <v>47</v>
      </c>
      <c r="G16" s="2">
        <v>0</v>
      </c>
      <c r="H16" s="2">
        <v>0</v>
      </c>
      <c r="I16" s="1">
        <v>0</v>
      </c>
      <c r="J16" s="3" t="s">
        <v>17</v>
      </c>
      <c r="K16" s="2" t="str">
        <f>J16*58319.35</f>
        <v>0</v>
      </c>
      <c r="L16" s="5"/>
    </row>
    <row r="17" spans="1:12" customHeight="1" ht="105" outlineLevel="5">
      <c r="A17" s="1"/>
      <c r="B17" s="1">
        <v>874775</v>
      </c>
      <c r="C17" s="1" t="s">
        <v>48</v>
      </c>
      <c r="D17" s="1">
        <v>3301670</v>
      </c>
      <c r="E17" s="2" t="s">
        <v>49</v>
      </c>
      <c r="F17" s="2" t="s">
        <v>50</v>
      </c>
      <c r="G17" s="2">
        <v>0</v>
      </c>
      <c r="H17" s="2">
        <v>0</v>
      </c>
      <c r="I17" s="1">
        <v>0</v>
      </c>
      <c r="J17" s="3" t="s">
        <v>17</v>
      </c>
      <c r="K17" s="2" t="str">
        <f>J17*100420.40</f>
        <v>0</v>
      </c>
      <c r="L17" s="5"/>
    </row>
    <row r="18" spans="1:12" customHeight="1" ht="105" outlineLevel="5">
      <c r="A18" s="1"/>
      <c r="B18" s="1">
        <v>874776</v>
      </c>
      <c r="C18" s="1" t="s">
        <v>51</v>
      </c>
      <c r="D18" s="1">
        <v>3301671</v>
      </c>
      <c r="E18" s="2" t="s">
        <v>52</v>
      </c>
      <c r="F18" s="2" t="s">
        <v>53</v>
      </c>
      <c r="G18" s="2">
        <v>0</v>
      </c>
      <c r="H18" s="2">
        <v>0</v>
      </c>
      <c r="I18" s="1">
        <v>0</v>
      </c>
      <c r="J18" s="3" t="s">
        <v>17</v>
      </c>
      <c r="K18" s="2" t="str">
        <f>J18*111007.26</f>
        <v>0</v>
      </c>
      <c r="L18" s="5"/>
    </row>
    <row r="19" spans="1:12" customHeight="1" ht="105" outlineLevel="5">
      <c r="A19" s="1"/>
      <c r="B19" s="1">
        <v>874777</v>
      </c>
      <c r="C19" s="1" t="s">
        <v>54</v>
      </c>
      <c r="D19" s="1">
        <v>3301672</v>
      </c>
      <c r="E19" s="2" t="s">
        <v>55</v>
      </c>
      <c r="F19" s="2" t="s">
        <v>56</v>
      </c>
      <c r="G19" s="2">
        <v>0</v>
      </c>
      <c r="H19" s="2">
        <v>0</v>
      </c>
      <c r="I19" s="1">
        <v>0</v>
      </c>
      <c r="J19" s="3" t="s">
        <v>17</v>
      </c>
      <c r="K19" s="2" t="str">
        <f>J19*120739.09</f>
        <v>0</v>
      </c>
      <c r="L1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2026-08-11T06:28:10+03:00</dcterms:created>
  <dcterms:modified xsi:type="dcterms:W3CDTF">2026-08-11T06:28:10+03:00</dcterms:modified>
  <dc:title>Untitled Spreadsheet</dc:title>
  <dc:description/>
  <dc:subject/>
  <cp:keywords/>
  <cp:category/>
</cp:coreProperties>
</file>