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<sst xmlns="http://schemas.openxmlformats.org/spreadsheetml/2006/main" uniqueCount="92">
  <si>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</si>
  <si>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</si>
  <si>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</si>
  <si>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</si>
  <si>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</si>
  <si>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</si>
  <si>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</si>
  <si>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</si>
  <si>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</si>
  <si>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</si>
  <si>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</si>
  <si>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комплектующие для смесителей</t>
  </si>
  <si>
    <t>MAV-111044</t>
  </si>
  <si>
    <t>Пробка для ванны с цепочкой 29см, резина, d4,5см</t>
  </si>
  <si>
    <t>23.24 руб.</t>
  </si>
  <si>
    <t>шт</t>
  </si>
  <si>
    <t>SMS-311002</t>
  </si>
  <si>
    <t>- Дивертор шаровой</t>
  </si>
  <si>
    <t>185.00 руб.</t>
  </si>
  <si>
    <t>SMS-311005</t>
  </si>
  <si>
    <t>- Дивертор шаровой цинк</t>
  </si>
  <si>
    <t>192.64 руб.</t>
  </si>
  <si>
    <t>SMS-320040</t>
  </si>
  <si>
    <t>Шланг для душа БРОНЗА 1/2х1/2  в металлической оплетке 150см упак. блистер</t>
  </si>
  <si>
    <t>410.89 руб.</t>
  </si>
  <si>
    <t>SMS-320041</t>
  </si>
  <si>
    <t>Шланг для душа ЗОЛОТО 1/2х1/2  в металлической оплетке 150см упак. блистер</t>
  </si>
  <si>
    <t>SMS-321007</t>
  </si>
  <si>
    <t>Шланг для душа 150см, СоюзКран, 1/2"(Имп)-1/2"(Имп), сталь, S7</t>
  </si>
  <si>
    <t>89.60 руб.</t>
  </si>
  <si>
    <t>SMS-321011</t>
  </si>
  <si>
    <t>- Шланг для душа SW 150см, 1/2"(Имп)-1/2"(Имп), сталь, пластик, ПВХ</t>
  </si>
  <si>
    <t>66.08 руб.</t>
  </si>
  <si>
    <t>SMS-340015</t>
  </si>
  <si>
    <t>- Излив для кухни ГИБКИЙ OUTE</t>
  </si>
  <si>
    <t>841.77 руб.</t>
  </si>
  <si>
    <t>SMS-340016</t>
  </si>
  <si>
    <t>Излив для кухни гибкий, белый OUTE</t>
  </si>
  <si>
    <t>824.09 руб.</t>
  </si>
  <si>
    <t>SMS-340017</t>
  </si>
  <si>
    <t>Излив для кухни гибкий, черный OUTE</t>
  </si>
  <si>
    <t>SMS-340018</t>
  </si>
  <si>
    <t>Излив для кухни гибкий, оранжевый OUTE</t>
  </si>
  <si>
    <t>SMS-340019</t>
  </si>
  <si>
    <t>Излив для кухни гибкий, серый OUTE</t>
  </si>
  <si>
    <t>SMS-340020</t>
  </si>
  <si>
    <t>Излив для кухни гибкий, зеленый OUTE</t>
  </si>
  <si>
    <t>SMS-340021</t>
  </si>
  <si>
    <t>Излив для кухни гибкий, желтый OUTE</t>
  </si>
  <si>
    <t>SMS-351001</t>
  </si>
  <si>
    <t>Картридж керамический 35мм</t>
  </si>
  <si>
    <t>99.46 руб.</t>
  </si>
  <si>
    <t>SMS-351002</t>
  </si>
  <si>
    <t>Картридж керамический 40мм</t>
  </si>
  <si>
    <t>56.00 руб.</t>
  </si>
  <si>
    <t>&gt;10</t>
  </si>
  <si>
    <t>SMS-351006</t>
  </si>
  <si>
    <t>- Кран-букса 1/2 керамич. Rain к сериям 500 (к ручкам 03,16), под квадрат, цена за 1шт</t>
  </si>
  <si>
    <t>113.96 руб.</t>
  </si>
  <si>
    <t>SMS-351007</t>
  </si>
  <si>
    <t>- Кран-букса 1/2 керамич. Rain к сериям 500 (к ручкам 12,09,04), вращение 90 грд., цена за 1шт</t>
  </si>
  <si>
    <t>62.72 руб.</t>
  </si>
  <si>
    <t>SMS-351012</t>
  </si>
  <si>
    <t>Кран-букса 1/2 керамич. под квадрат, цена за 1шт</t>
  </si>
  <si>
    <t>95.31 руб.</t>
  </si>
  <si>
    <t>SMS-351013</t>
  </si>
  <si>
    <t>- Кран-букса 1/2 керамич. под крест 24шл, цена за 1шт</t>
  </si>
  <si>
    <t>53.76 руб.</t>
  </si>
  <si>
    <t>SMS-351015</t>
  </si>
  <si>
    <t>Кран-букса 18х1 керамич. (Рос) 033, цена за 1шт</t>
  </si>
  <si>
    <t>120.18 руб.</t>
  </si>
  <si>
    <t>SMS-351016</t>
  </si>
  <si>
    <t>- Кран-букса 18х1 резина (Рос) 036, цена за 1шт</t>
  </si>
  <si>
    <t>63.84 руб.</t>
  </si>
  <si>
    <t>&gt;25</t>
  </si>
  <si>
    <t>SMS-351017</t>
  </si>
  <si>
    <t>- Кран-букса 18х1 резина под крест (Рос) 036-1, цена за 1шт</t>
  </si>
  <si>
    <t>40.00 руб.</t>
  </si>
  <si>
    <t>SMS-351021</t>
  </si>
  <si>
    <t>- Кран-букса 3/8 резина под квадрат, цена за 1шт</t>
  </si>
  <si>
    <t>24.00 руб.</t>
  </si>
  <si>
    <t>SMS-380050</t>
  </si>
  <si>
    <t>Аэратор для излива металл (нар. резьба) (1/20шт)</t>
  </si>
  <si>
    <t>35.37 руб.</t>
  </si>
  <si>
    <t>SMS-380051</t>
  </si>
  <si>
    <t>Аэратор для излива металл (вн. резьба) (1/20шт)</t>
  </si>
  <si>
    <t>SMS-381003</t>
  </si>
  <si>
    <t>Аэратор для смесителя поворотный с регулировкой давления, потока и экономией расхода воды</t>
  </si>
  <si>
    <t>60.48 руб.</t>
  </si>
  <si>
    <t>SMS-381004</t>
  </si>
  <si>
    <t>Аэратор для смесителя, на шланге, поворотный, нерж сталь, ПВХ, ABS</t>
  </si>
  <si>
    <t>88.48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</si>
</sst>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88d564_e115_11ea_817f_003048fd731b_79368bc6_e197_11ea_817f_003048fd731b1.jpeg"/><Relationship Id="rId2" Type="http://schemas.openxmlformats.org/officeDocument/2006/relationships/image" Target="../media/9088d56a_e115_11ea_817f_003048fd731b_b404435e_3ef3_11eb_8202_003048fd731b2.jpeg"/><Relationship Id="rId3" Type="http://schemas.openxmlformats.org/officeDocument/2006/relationships/image" Target="../media/be5e0731_902e_11ea_8115_003048fd731b_d43ed6d6_f115_11ee_a58b_047c1617b1433.jpeg"/><Relationship Id="rId4" Type="http://schemas.openxmlformats.org/officeDocument/2006/relationships/image" Target="../media/be5e0733_902e_11ea_8115_003048fd731b_d43ed6d7_f115_11ee_a58b_047c1617b1434.jpeg"/><Relationship Id="rId5" Type="http://schemas.openxmlformats.org/officeDocument/2006/relationships/image" Target="../media/9088d53a_e115_11ea_817f_003048fd731b_b4044367_3ef3_11eb_8202_003048fd731b5.jpeg"/><Relationship Id="rId6" Type="http://schemas.openxmlformats.org/officeDocument/2006/relationships/image" Target="../media/9088d542_e115_11ea_817f_003048fd731b_b404436b_3ef3_11eb_8202_003048fd731b6.jpeg"/><Relationship Id="rId7" Type="http://schemas.openxmlformats.org/officeDocument/2006/relationships/image" Target="../media/febcfa86_77ea_11ea_8111_003048fd731b_c3fa1559_99e0_11ea_8121_003048fd731b7.jpeg"/><Relationship Id="rId8" Type="http://schemas.openxmlformats.org/officeDocument/2006/relationships/image" Target="../media/febcfa88_77ea_11ea_8111_003048fd731b_c3fa155a_99e0_11ea_8121_003048fd731b8.jpeg"/><Relationship Id="rId9" Type="http://schemas.openxmlformats.org/officeDocument/2006/relationships/image" Target="../media/febcfa8a_77ea_11ea_8111_003048fd731b_c3fa155b_99e0_11ea_8121_003048fd731b9.jpeg"/><Relationship Id="rId10" Type="http://schemas.openxmlformats.org/officeDocument/2006/relationships/image" Target="../media/febcfa8c_77ea_11ea_8111_003048fd731b_c3fa155c_99e0_11ea_8121_003048fd731b10.jpeg"/><Relationship Id="rId11" Type="http://schemas.openxmlformats.org/officeDocument/2006/relationships/image" Target="../media/febcfa8e_77ea_11ea_8111_003048fd731b_c3fa155d_99e0_11ea_8121_003048fd731b11.jpeg"/><Relationship Id="rId12" Type="http://schemas.openxmlformats.org/officeDocument/2006/relationships/image" Target="../media/febcfa90_77ea_11ea_8111_003048fd731b_c3fa155e_99e0_11ea_8121_003048fd731b12.jpeg"/><Relationship Id="rId13" Type="http://schemas.openxmlformats.org/officeDocument/2006/relationships/image" Target="../media/febcfa92_77ea_11ea_8111_003048fd731b_c3fa155f_99e0_11ea_8121_003048fd731b13.jpeg"/><Relationship Id="rId14" Type="http://schemas.openxmlformats.org/officeDocument/2006/relationships/image" Target="../media/9088d5a8_e115_11ea_817f_003048fd731b_79368be4_e197_11ea_817f_003048fd731b14.jpeg"/><Relationship Id="rId15" Type="http://schemas.openxmlformats.org/officeDocument/2006/relationships/image" Target="../media/9088d5aa_e115_11ea_817f_003048fd731b_b40443b3_3ef3_11eb_8202_003048fd731b15.jpeg"/><Relationship Id="rId16" Type="http://schemas.openxmlformats.org/officeDocument/2006/relationships/image" Target="../media/9088d5b2_e115_11ea_817f_003048fd731b_b4044394_3ef3_11eb_8202_003048fd731b16.jpeg"/><Relationship Id="rId17" Type="http://schemas.openxmlformats.org/officeDocument/2006/relationships/image" Target="../media/9088d5b4_e115_11ea_817f_003048fd731b_b4044395_3ef3_11eb_8202_003048fd731b17.jpeg"/><Relationship Id="rId18" Type="http://schemas.openxmlformats.org/officeDocument/2006/relationships/image" Target="../media/9088d5be_e115_11ea_817f_003048fd731b_b404439a_3ef3_11eb_8202_003048fd731b18.jpeg"/><Relationship Id="rId19" Type="http://schemas.openxmlformats.org/officeDocument/2006/relationships/image" Target="../media/9088d5c0_e115_11ea_817f_003048fd731b_b404439b_3ef3_11eb_8202_003048fd731b19.jpeg"/><Relationship Id="rId20" Type="http://schemas.openxmlformats.org/officeDocument/2006/relationships/image" Target="../media/9088d5c4_e115_11ea_817f_003048fd731b_79368bf2_e197_11ea_817f_003048fd731b20.jpeg"/><Relationship Id="rId21" Type="http://schemas.openxmlformats.org/officeDocument/2006/relationships/image" Target="../media/9088d5c6_e115_11ea_817f_003048fd731b_b404439d_3ef3_11eb_8202_003048fd731b21.jpeg"/><Relationship Id="rId22" Type="http://schemas.openxmlformats.org/officeDocument/2006/relationships/image" Target="../media/9088d5c8_e115_11ea_817f_003048fd731b_b404439e_3ef3_11eb_8202_003048fd731b22.jpeg"/><Relationship Id="rId23" Type="http://schemas.openxmlformats.org/officeDocument/2006/relationships/image" Target="../media/9088d5d0_e115_11ea_817f_003048fd731b_b40443a2_3ef3_11eb_8202_003048fd731b23.jpeg"/><Relationship Id="rId24" Type="http://schemas.openxmlformats.org/officeDocument/2006/relationships/image" Target="../media/9088d55c_e115_11ea_817f_003048fd731b_b40443b1_3ef3_11eb_8202_003048fd731b24.jpeg"/><Relationship Id="rId25" Type="http://schemas.openxmlformats.org/officeDocument/2006/relationships/image" Target="../media/febcfac6_77ea_11ea_8111_003048fd731b_c3fa1579_99e0_11ea_8121_003048fd731b25.jpeg"/><Relationship Id="rId26" Type="http://schemas.openxmlformats.org/officeDocument/2006/relationships/image" Target="../media/9088d55e_e115_11ea_817f_003048fd731b_b40443b2_3ef3_11eb_8202_003048fd731b26.jpeg"/><Relationship Id="rId27" Type="http://schemas.openxmlformats.org/officeDocument/2006/relationships/image" Target="../media/9088d560_e115_11ea_817f_003048fd731b_79368bc2_e197_11ea_817f_003048fd731b2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247775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247775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247775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247775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3">
      <c r="A4" s="1"/>
      <c r="B4" s="1">
        <v>878949</v>
      </c>
      <c r="C4" s="1" t="s">
        <v>12</v>
      </c>
      <c r="D4" s="1">
        <v>463754</v>
      </c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J4*23.24</f>
        <v>0</v>
      </c>
      <c r="L4" s="5"/>
    </row>
    <row r="5" spans="1:12" customHeight="1" ht="105" outlineLevel="3">
      <c r="A5" s="1"/>
      <c r="B5" s="1">
        <v>878972</v>
      </c>
      <c r="C5" s="1" t="s">
        <v>16</v>
      </c>
      <c r="D5" s="1">
        <v>565024</v>
      </c>
      <c r="E5" s="2" t="s">
        <v>17</v>
      </c>
      <c r="F5" s="2" t="s">
        <v>18</v>
      </c>
      <c r="G5" s="2">
        <v>-2</v>
      </c>
      <c r="H5" s="2">
        <v>0</v>
      </c>
      <c r="I5" s="1">
        <v>0</v>
      </c>
      <c r="J5" s="3" t="s">
        <v>15</v>
      </c>
      <c r="K5" s="2" t="str">
        <f>J5*185.00</f>
        <v>0</v>
      </c>
      <c r="L5" s="5"/>
    </row>
    <row r="6" spans="1:12" customHeight="1" ht="105" outlineLevel="3">
      <c r="A6" s="1"/>
      <c r="B6" s="1">
        <v>878974</v>
      </c>
      <c r="C6" s="1" t="s">
        <v>19</v>
      </c>
      <c r="D6" s="1">
        <v>565019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J6*192.64</f>
        <v>0</v>
      </c>
      <c r="L6" s="5"/>
    </row>
    <row r="7" spans="1:12" customHeight="1" ht="105" outlineLevel="3">
      <c r="A7" s="1"/>
      <c r="B7" s="1">
        <v>878875</v>
      </c>
      <c r="C7" s="1" t="s">
        <v>22</v>
      </c>
      <c r="D7" s="1"/>
      <c r="E7" s="2" t="s">
        <v>23</v>
      </c>
      <c r="F7" s="2" t="s">
        <v>24</v>
      </c>
      <c r="G7" s="2">
        <v>1</v>
      </c>
      <c r="H7" s="2">
        <v>0</v>
      </c>
      <c r="I7" s="1">
        <v>0</v>
      </c>
      <c r="J7" s="3" t="s">
        <v>15</v>
      </c>
      <c r="K7" s="2" t="str">
        <f>J7*410.89</f>
        <v>0</v>
      </c>
      <c r="L7" s="5"/>
    </row>
    <row r="8" spans="1:12" customHeight="1" ht="105" outlineLevel="3">
      <c r="A8" s="1"/>
      <c r="B8" s="1">
        <v>878876</v>
      </c>
      <c r="C8" s="1" t="s">
        <v>25</v>
      </c>
      <c r="D8" s="1"/>
      <c r="E8" s="2" t="s">
        <v>26</v>
      </c>
      <c r="F8" s="2" t="s">
        <v>24</v>
      </c>
      <c r="G8" s="2">
        <v>1</v>
      </c>
      <c r="H8" s="2">
        <v>0</v>
      </c>
      <c r="I8" s="1">
        <v>0</v>
      </c>
      <c r="J8" s="3" t="s">
        <v>15</v>
      </c>
      <c r="K8" s="2" t="str">
        <f>J8*410.89</f>
        <v>0</v>
      </c>
      <c r="L8" s="5"/>
    </row>
    <row r="9" spans="1:12" customHeight="1" ht="105" outlineLevel="3">
      <c r="A9" s="1"/>
      <c r="B9" s="1">
        <v>878963</v>
      </c>
      <c r="C9" s="1" t="s">
        <v>27</v>
      </c>
      <c r="D9" s="1">
        <v>569029</v>
      </c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15</v>
      </c>
      <c r="K9" s="2" t="str">
        <f>J9*89.60</f>
        <v>0</v>
      </c>
      <c r="L9" s="5"/>
    </row>
    <row r="10" spans="1:12" customHeight="1" ht="105" outlineLevel="3">
      <c r="A10" s="1"/>
      <c r="B10" s="1">
        <v>878964</v>
      </c>
      <c r="C10" s="1" t="s">
        <v>30</v>
      </c>
      <c r="D10" s="1">
        <v>569018</v>
      </c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15</v>
      </c>
      <c r="K10" s="2" t="str">
        <f>J10*66.08</f>
        <v>0</v>
      </c>
      <c r="L10" s="5"/>
    </row>
    <row r="11" spans="1:12" customHeight="1" ht="105" outlineLevel="3">
      <c r="A11" s="1"/>
      <c r="B11" s="1">
        <v>878858</v>
      </c>
      <c r="C11" s="1" t="s">
        <v>33</v>
      </c>
      <c r="D11" s="1"/>
      <c r="E11" s="2" t="s">
        <v>34</v>
      </c>
      <c r="F11" s="2" t="s">
        <v>35</v>
      </c>
      <c r="G11" s="2">
        <v>0</v>
      </c>
      <c r="H11" s="2">
        <v>0</v>
      </c>
      <c r="I11" s="1">
        <v>0</v>
      </c>
      <c r="J11" s="3" t="s">
        <v>15</v>
      </c>
      <c r="K11" s="2" t="str">
        <f>J11*841.77</f>
        <v>0</v>
      </c>
      <c r="L11" s="5"/>
    </row>
    <row r="12" spans="1:12" customHeight="1" ht="105" outlineLevel="3">
      <c r="A12" s="1"/>
      <c r="B12" s="1">
        <v>878859</v>
      </c>
      <c r="C12" s="1" t="s">
        <v>36</v>
      </c>
      <c r="D12" s="1"/>
      <c r="E12" s="2" t="s">
        <v>37</v>
      </c>
      <c r="F12" s="2" t="s">
        <v>38</v>
      </c>
      <c r="G12" s="2">
        <v>0</v>
      </c>
      <c r="H12" s="2">
        <v>0</v>
      </c>
      <c r="I12" s="1">
        <v>0</v>
      </c>
      <c r="J12" s="3" t="s">
        <v>15</v>
      </c>
      <c r="K12" s="2" t="str">
        <f>J12*824.09</f>
        <v>0</v>
      </c>
      <c r="L12" s="5"/>
    </row>
    <row r="13" spans="1:12" customHeight="1" ht="105" outlineLevel="3">
      <c r="A13" s="1"/>
      <c r="B13" s="1">
        <v>878860</v>
      </c>
      <c r="C13" s="1" t="s">
        <v>39</v>
      </c>
      <c r="D13" s="1"/>
      <c r="E13" s="2" t="s">
        <v>40</v>
      </c>
      <c r="F13" s="2" t="s">
        <v>38</v>
      </c>
      <c r="G13" s="2">
        <v>0</v>
      </c>
      <c r="H13" s="2">
        <v>0</v>
      </c>
      <c r="I13" s="1">
        <v>0</v>
      </c>
      <c r="J13" s="3" t="s">
        <v>15</v>
      </c>
      <c r="K13" s="2" t="str">
        <f>J13*824.09</f>
        <v>0</v>
      </c>
      <c r="L13" s="5"/>
    </row>
    <row r="14" spans="1:12" customHeight="1" ht="105" outlineLevel="3">
      <c r="A14" s="1"/>
      <c r="B14" s="1">
        <v>878861</v>
      </c>
      <c r="C14" s="1" t="s">
        <v>41</v>
      </c>
      <c r="D14" s="1"/>
      <c r="E14" s="2" t="s">
        <v>42</v>
      </c>
      <c r="F14" s="2" t="s">
        <v>38</v>
      </c>
      <c r="G14" s="2">
        <v>0</v>
      </c>
      <c r="H14" s="2">
        <v>0</v>
      </c>
      <c r="I14" s="1">
        <v>0</v>
      </c>
      <c r="J14" s="3" t="s">
        <v>15</v>
      </c>
      <c r="K14" s="2" t="str">
        <f>J14*824.09</f>
        <v>0</v>
      </c>
      <c r="L14" s="5"/>
    </row>
    <row r="15" spans="1:12" customHeight="1" ht="105" outlineLevel="3">
      <c r="A15" s="1"/>
      <c r="B15" s="1">
        <v>878862</v>
      </c>
      <c r="C15" s="1" t="s">
        <v>43</v>
      </c>
      <c r="D15" s="1"/>
      <c r="E15" s="2" t="s">
        <v>44</v>
      </c>
      <c r="F15" s="2" t="s">
        <v>38</v>
      </c>
      <c r="G15" s="2">
        <v>0</v>
      </c>
      <c r="H15" s="2">
        <v>0</v>
      </c>
      <c r="I15" s="1">
        <v>0</v>
      </c>
      <c r="J15" s="3" t="s">
        <v>15</v>
      </c>
      <c r="K15" s="2" t="str">
        <f>J15*824.09</f>
        <v>0</v>
      </c>
      <c r="L15" s="5"/>
    </row>
    <row r="16" spans="1:12" customHeight="1" ht="105" outlineLevel="3">
      <c r="A16" s="1"/>
      <c r="B16" s="1">
        <v>878863</v>
      </c>
      <c r="C16" s="1" t="s">
        <v>45</v>
      </c>
      <c r="D16" s="1"/>
      <c r="E16" s="2" t="s">
        <v>46</v>
      </c>
      <c r="F16" s="2" t="s">
        <v>38</v>
      </c>
      <c r="G16" s="2">
        <v>2</v>
      </c>
      <c r="H16" s="2">
        <v>0</v>
      </c>
      <c r="I16" s="1">
        <v>0</v>
      </c>
      <c r="J16" s="3" t="s">
        <v>15</v>
      </c>
      <c r="K16" s="2" t="str">
        <f>J16*824.09</f>
        <v>0</v>
      </c>
      <c r="L16" s="5"/>
    </row>
    <row r="17" spans="1:12" customHeight="1" ht="105" outlineLevel="3">
      <c r="A17" s="1"/>
      <c r="B17" s="1">
        <v>878864</v>
      </c>
      <c r="C17" s="1" t="s">
        <v>47</v>
      </c>
      <c r="D17" s="1"/>
      <c r="E17" s="2" t="s">
        <v>48</v>
      </c>
      <c r="F17" s="2" t="s">
        <v>38</v>
      </c>
      <c r="G17" s="2">
        <v>1</v>
      </c>
      <c r="H17" s="2">
        <v>0</v>
      </c>
      <c r="I17" s="1">
        <v>0</v>
      </c>
      <c r="J17" s="3" t="s">
        <v>15</v>
      </c>
      <c r="K17" s="2" t="str">
        <f>J17*824.09</f>
        <v>0</v>
      </c>
      <c r="L17" s="5"/>
    </row>
    <row r="18" spans="1:12" customHeight="1" ht="105" outlineLevel="3">
      <c r="A18" s="1"/>
      <c r="B18" s="1">
        <v>878978</v>
      </c>
      <c r="C18" s="1" t="s">
        <v>49</v>
      </c>
      <c r="D18" s="1">
        <v>575517</v>
      </c>
      <c r="E18" s="2" t="s">
        <v>50</v>
      </c>
      <c r="F18" s="2" t="s">
        <v>51</v>
      </c>
      <c r="G18" s="2">
        <v>0</v>
      </c>
      <c r="H18" s="2">
        <v>0</v>
      </c>
      <c r="I18" s="1">
        <v>0</v>
      </c>
      <c r="J18" s="3" t="s">
        <v>15</v>
      </c>
      <c r="K18" s="2" t="str">
        <f>J18*99.46</f>
        <v>0</v>
      </c>
      <c r="L18" s="5"/>
    </row>
    <row r="19" spans="1:12" customHeight="1" ht="105" outlineLevel="3">
      <c r="A19" s="1"/>
      <c r="B19" s="1">
        <v>878979</v>
      </c>
      <c r="C19" s="1" t="s">
        <v>52</v>
      </c>
      <c r="D19" s="1">
        <v>575787</v>
      </c>
      <c r="E19" s="2" t="s">
        <v>53</v>
      </c>
      <c r="F19" s="2" t="s">
        <v>54</v>
      </c>
      <c r="G19" s="2" t="s">
        <v>55</v>
      </c>
      <c r="H19" s="2">
        <v>0</v>
      </c>
      <c r="I19" s="1">
        <v>0</v>
      </c>
      <c r="J19" s="3" t="s">
        <v>15</v>
      </c>
      <c r="K19" s="2" t="str">
        <f>J19*56.00</f>
        <v>0</v>
      </c>
      <c r="L19" s="5"/>
    </row>
    <row r="20" spans="1:12" customHeight="1" ht="105" outlineLevel="3">
      <c r="A20" s="1"/>
      <c r="B20" s="1">
        <v>878980</v>
      </c>
      <c r="C20" s="1" t="s">
        <v>56</v>
      </c>
      <c r="D20" s="1">
        <v>575002</v>
      </c>
      <c r="E20" s="2" t="s">
        <v>57</v>
      </c>
      <c r="F20" s="2" t="s">
        <v>58</v>
      </c>
      <c r="G20" s="2">
        <v>0</v>
      </c>
      <c r="H20" s="2">
        <v>0</v>
      </c>
      <c r="I20" s="1">
        <v>0</v>
      </c>
      <c r="J20" s="3" t="s">
        <v>15</v>
      </c>
      <c r="K20" s="2" t="str">
        <f>J20*113.96</f>
        <v>0</v>
      </c>
      <c r="L20" s="5"/>
    </row>
    <row r="21" spans="1:12" customHeight="1" ht="105" outlineLevel="3">
      <c r="A21" s="1"/>
      <c r="B21" s="1">
        <v>878981</v>
      </c>
      <c r="C21" s="1" t="s">
        <v>59</v>
      </c>
      <c r="D21" s="1">
        <v>575001</v>
      </c>
      <c r="E21" s="2" t="s">
        <v>60</v>
      </c>
      <c r="F21" s="2" t="s">
        <v>61</v>
      </c>
      <c r="G21" s="2">
        <v>0</v>
      </c>
      <c r="H21" s="2">
        <v>0</v>
      </c>
      <c r="I21" s="1">
        <v>0</v>
      </c>
      <c r="J21" s="3" t="s">
        <v>15</v>
      </c>
      <c r="K21" s="2" t="str">
        <f>J21*62.72</f>
        <v>0</v>
      </c>
      <c r="L21" s="5"/>
    </row>
    <row r="22" spans="1:12" customHeight="1" ht="105" outlineLevel="3">
      <c r="A22" s="1"/>
      <c r="B22" s="1">
        <v>878982</v>
      </c>
      <c r="C22" s="1" t="s">
        <v>62</v>
      </c>
      <c r="D22" s="1">
        <v>575011</v>
      </c>
      <c r="E22" s="2" t="s">
        <v>63</v>
      </c>
      <c r="F22" s="2" t="s">
        <v>64</v>
      </c>
      <c r="G22" s="2">
        <v>0</v>
      </c>
      <c r="H22" s="2">
        <v>0</v>
      </c>
      <c r="I22" s="1">
        <v>0</v>
      </c>
      <c r="J22" s="3" t="s">
        <v>15</v>
      </c>
      <c r="K22" s="2" t="str">
        <f>J22*95.31</f>
        <v>0</v>
      </c>
      <c r="L22" s="5"/>
    </row>
    <row r="23" spans="1:12" customHeight="1" ht="105" outlineLevel="3">
      <c r="A23" s="1"/>
      <c r="B23" s="1">
        <v>878983</v>
      </c>
      <c r="C23" s="1" t="s">
        <v>65</v>
      </c>
      <c r="D23" s="1">
        <v>575068</v>
      </c>
      <c r="E23" s="2" t="s">
        <v>66</v>
      </c>
      <c r="F23" s="2" t="s">
        <v>67</v>
      </c>
      <c r="G23" s="2">
        <v>0</v>
      </c>
      <c r="H23" s="2">
        <v>0</v>
      </c>
      <c r="I23" s="1">
        <v>0</v>
      </c>
      <c r="J23" s="3" t="s">
        <v>15</v>
      </c>
      <c r="K23" s="2" t="str">
        <f>J23*53.76</f>
        <v>0</v>
      </c>
      <c r="L23" s="5"/>
    </row>
    <row r="24" spans="1:12" customHeight="1" ht="105" outlineLevel="3">
      <c r="A24" s="1"/>
      <c r="B24" s="1">
        <v>878984</v>
      </c>
      <c r="C24" s="1" t="s">
        <v>68</v>
      </c>
      <c r="D24" s="1">
        <v>575853</v>
      </c>
      <c r="E24" s="2" t="s">
        <v>69</v>
      </c>
      <c r="F24" s="2" t="s">
        <v>70</v>
      </c>
      <c r="G24" s="2">
        <v>0</v>
      </c>
      <c r="H24" s="2">
        <v>0</v>
      </c>
      <c r="I24" s="1">
        <v>0</v>
      </c>
      <c r="J24" s="3" t="s">
        <v>15</v>
      </c>
      <c r="K24" s="2" t="str">
        <f>J24*120.18</f>
        <v>0</v>
      </c>
      <c r="L24" s="5"/>
    </row>
    <row r="25" spans="1:12" customHeight="1" ht="105" outlineLevel="3">
      <c r="A25" s="1"/>
      <c r="B25" s="1">
        <v>878985</v>
      </c>
      <c r="C25" s="1" t="s">
        <v>71</v>
      </c>
      <c r="D25" s="1">
        <v>575860</v>
      </c>
      <c r="E25" s="2" t="s">
        <v>72</v>
      </c>
      <c r="F25" s="2" t="s">
        <v>73</v>
      </c>
      <c r="G25" s="2" t="s">
        <v>74</v>
      </c>
      <c r="H25" s="2">
        <v>0</v>
      </c>
      <c r="I25" s="1">
        <v>0</v>
      </c>
      <c r="J25" s="3" t="s">
        <v>15</v>
      </c>
      <c r="K25" s="2" t="str">
        <f>J25*63.84</f>
        <v>0</v>
      </c>
      <c r="L25" s="5"/>
    </row>
    <row r="26" spans="1:12" customHeight="1" ht="105" outlineLevel="3">
      <c r="A26" s="1"/>
      <c r="B26" s="1">
        <v>878986</v>
      </c>
      <c r="C26" s="1" t="s">
        <v>75</v>
      </c>
      <c r="D26" s="1">
        <v>575162</v>
      </c>
      <c r="E26" s="2" t="s">
        <v>76</v>
      </c>
      <c r="F26" s="2" t="s">
        <v>77</v>
      </c>
      <c r="G26" s="2">
        <v>2</v>
      </c>
      <c r="H26" s="2">
        <v>0</v>
      </c>
      <c r="I26" s="1">
        <v>0</v>
      </c>
      <c r="J26" s="3" t="s">
        <v>15</v>
      </c>
      <c r="K26" s="2" t="str">
        <f>J26*40.00</f>
        <v>0</v>
      </c>
      <c r="L26" s="5"/>
    </row>
    <row r="27" spans="1:12" customHeight="1" ht="105" outlineLevel="3">
      <c r="A27" s="1"/>
      <c r="B27" s="1">
        <v>878987</v>
      </c>
      <c r="C27" s="1" t="s">
        <v>78</v>
      </c>
      <c r="D27" s="1">
        <v>575017</v>
      </c>
      <c r="E27" s="2" t="s">
        <v>79</v>
      </c>
      <c r="F27" s="2" t="s">
        <v>80</v>
      </c>
      <c r="G27" s="2">
        <v>2</v>
      </c>
      <c r="H27" s="2">
        <v>0</v>
      </c>
      <c r="I27" s="1">
        <v>0</v>
      </c>
      <c r="J27" s="3" t="s">
        <v>15</v>
      </c>
      <c r="K27" s="2" t="str">
        <f>J27*24.00</f>
        <v>0</v>
      </c>
      <c r="L27" s="5"/>
    </row>
    <row r="28" spans="1:12" customHeight="1" ht="105" outlineLevel="3">
      <c r="A28" s="1"/>
      <c r="B28" s="1">
        <v>878969</v>
      </c>
      <c r="C28" s="1" t="s">
        <v>81</v>
      </c>
      <c r="D28" s="1"/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15</v>
      </c>
      <c r="K28" s="2" t="str">
        <f>J28*35.37</f>
        <v>0</v>
      </c>
      <c r="L28" s="5"/>
    </row>
    <row r="29" spans="1:12" customHeight="1" ht="105" outlineLevel="3">
      <c r="A29" s="1"/>
      <c r="B29" s="1">
        <v>878873</v>
      </c>
      <c r="C29" s="1" t="s">
        <v>84</v>
      </c>
      <c r="D29" s="1"/>
      <c r="E29" s="2" t="s">
        <v>85</v>
      </c>
      <c r="F29" s="2" t="s">
        <v>83</v>
      </c>
      <c r="G29" s="2">
        <v>0</v>
      </c>
      <c r="H29" s="2">
        <v>0</v>
      </c>
      <c r="I29" s="1">
        <v>0</v>
      </c>
      <c r="J29" s="3" t="s">
        <v>15</v>
      </c>
      <c r="K29" s="2" t="str">
        <f>J29*35.37</f>
        <v>0</v>
      </c>
      <c r="L29" s="5"/>
    </row>
    <row r="30" spans="1:12" customHeight="1" ht="105" outlineLevel="3">
      <c r="A30" s="1"/>
      <c r="B30" s="1">
        <v>878970</v>
      </c>
      <c r="C30" s="1" t="s">
        <v>86</v>
      </c>
      <c r="D30" s="1">
        <v>565071</v>
      </c>
      <c r="E30" s="2" t="s">
        <v>87</v>
      </c>
      <c r="F30" s="2" t="s">
        <v>88</v>
      </c>
      <c r="G30" s="2">
        <v>0</v>
      </c>
      <c r="H30" s="2">
        <v>0</v>
      </c>
      <c r="I30" s="1">
        <v>0</v>
      </c>
      <c r="J30" s="3" t="s">
        <v>15</v>
      </c>
      <c r="K30" s="2" t="str">
        <f>J30*60.48</f>
        <v>0</v>
      </c>
      <c r="L30" s="5"/>
    </row>
    <row r="31" spans="1:12" customHeight="1" ht="105" outlineLevel="3">
      <c r="A31" s="1"/>
      <c r="B31" s="1">
        <v>878971</v>
      </c>
      <c r="C31" s="1" t="s">
        <v>89</v>
      </c>
      <c r="D31" s="1">
        <v>565089</v>
      </c>
      <c r="E31" s="2" t="s">
        <v>90</v>
      </c>
      <c r="F31" s="2" t="s">
        <v>91</v>
      </c>
      <c r="G31" s="2">
        <v>0</v>
      </c>
      <c r="H31" s="2">
        <v>0</v>
      </c>
      <c r="I31" s="1">
        <v>0</v>
      </c>
      <c r="J31" s="3" t="s">
        <v>15</v>
      </c>
      <c r="K31" s="2" t="str">
        <f>J31*88.48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2025-12-07T08:10:44+03:00</dcterms:created>
  <dcterms:modified xsi:type="dcterms:W3CDTF">2025-12-07T08:10:44+03:00</dcterms:modified>
  <dc:title>Untitled Spreadsheet</dc:title>
  <dc:description/>
  <dc:subject/>
  <cp:keywords/>
  <cp:category/>
</cp:coreProperties>
</file>