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<sst xmlns="http://schemas.openxmlformats.org/spreadsheetml/2006/main" uniqueCount="101">
  <si>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</si>
  <si>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</si>
  <si>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</si>
  <si>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</si>
  <si>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</si>
  <si>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</si>
  <si>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</si>
  <si>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</si>
  <si>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</si>
  <si>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</si>
  <si>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РАСПРОДАЖА</t>
  </si>
  <si>
    <t>Трубы полипропиленовые VIEIR</t>
  </si>
  <si>
    <t>PPR-160001</t>
  </si>
  <si>
    <t>VREA20</t>
  </si>
  <si>
    <t>Труба полипропиленовая PN20 20мм армир. алюминием (4/200м)</t>
  </si>
  <si>
    <t>99.66 руб.</t>
  </si>
  <si>
    <t>&gt;100</t>
  </si>
  <si>
    <t>пог</t>
  </si>
  <si>
    <t>PPR-160002</t>
  </si>
  <si>
    <t>VREA25</t>
  </si>
  <si>
    <t>Труба полипропиленовая PN20 25мм армир. алюминием (4/140м)</t>
  </si>
  <si>
    <t>130.90 руб.</t>
  </si>
  <si>
    <t>&gt;50</t>
  </si>
  <si>
    <t>PPR-160003</t>
  </si>
  <si>
    <t>VREA32</t>
  </si>
  <si>
    <t>Труба полипропиленовая PN20 32мм армир. алюминием (4/80м)</t>
  </si>
  <si>
    <t>200.81 руб.</t>
  </si>
  <si>
    <t>PPR-160004</t>
  </si>
  <si>
    <t>VREA40</t>
  </si>
  <si>
    <t>Труба полипропиленовая PN20 40мм армир. алюминием (4/60м)</t>
  </si>
  <si>
    <t>316.84 руб.</t>
  </si>
  <si>
    <t>PPR-160005</t>
  </si>
  <si>
    <t>VREA50</t>
  </si>
  <si>
    <t>Труба полипропиленовая PN20 50мм армир. алюминием (4/40м)</t>
  </si>
  <si>
    <t>520.63 руб.</t>
  </si>
  <si>
    <t>PPR-160006</t>
  </si>
  <si>
    <t>VREA63</t>
  </si>
  <si>
    <t>Труба полипропиленовая PN20 63мм армир. алюминием (4/30м)</t>
  </si>
  <si>
    <t>783.91 руб.</t>
  </si>
  <si>
    <t>PPR-160007</t>
  </si>
  <si>
    <t>VRFA20</t>
  </si>
  <si>
    <t>Труба полипропиленовая PN25 20мм армир. АЛЮМИНИЕМ (4/200м)</t>
  </si>
  <si>
    <t>PPR-160008</t>
  </si>
  <si>
    <t>VRFA25</t>
  </si>
  <si>
    <t>Труба полипропиленовая PN25 25мм армир. АЛЮМИНИЕМ (4/140м)</t>
  </si>
  <si>
    <t>156.19 руб.</t>
  </si>
  <si>
    <t>PPR-160009</t>
  </si>
  <si>
    <t>VRFA32</t>
  </si>
  <si>
    <t>Труба полипропиленовая PN25 32мм армир. АЛЮМИНИЕМ (4/80м)</t>
  </si>
  <si>
    <t>249.90 руб.</t>
  </si>
  <si>
    <t>PPR-160010</t>
  </si>
  <si>
    <t>VRFA40</t>
  </si>
  <si>
    <t>Труба полипропиленовая PN25 40мм армир. АЛЮМИНИЕМ (4/60м)</t>
  </si>
  <si>
    <t>374.85 руб.</t>
  </si>
  <si>
    <t>PPR-160011</t>
  </si>
  <si>
    <t>VRFA50</t>
  </si>
  <si>
    <t>Труба полипропиленовая PN25 50мм армир. АЛЮМИНИЕМ (4/40м)</t>
  </si>
  <si>
    <t>769.04 руб.</t>
  </si>
  <si>
    <t>PPR-160012</t>
  </si>
  <si>
    <t>VRFA63</t>
  </si>
  <si>
    <t>Труба полипропиленовая PN25 63мм армир. АЛЮМИНИЕМ (4/30м)</t>
  </si>
  <si>
    <t>1 035.30 руб.</t>
  </si>
  <si>
    <t>PPR-160013</t>
  </si>
  <si>
    <t>VREB20</t>
  </si>
  <si>
    <t>Труба полипропиленовая PN20 20мм армир. стекловолокном (4/200м)</t>
  </si>
  <si>
    <t>92.23 руб.</t>
  </si>
  <si>
    <t>PPR-160014</t>
  </si>
  <si>
    <t>VREB25</t>
  </si>
  <si>
    <t>Труба полипропиленовая PN20 25мм армир. стекловолокном (4/140м)</t>
  </si>
  <si>
    <t>138.34 руб.</t>
  </si>
  <si>
    <t>PPR-160015</t>
  </si>
  <si>
    <t>VREB32</t>
  </si>
  <si>
    <t>Труба полипропиленовая PN20 32мм армир. стекловолокном (4/80м)</t>
  </si>
  <si>
    <t>224.61 руб.</t>
  </si>
  <si>
    <t>PPR-160016</t>
  </si>
  <si>
    <t>VREB40</t>
  </si>
  <si>
    <t>Труба полипропиленовая PN20 40мм армир. стекловолокном (4/60м)</t>
  </si>
  <si>
    <t>349.56 руб.</t>
  </si>
  <si>
    <t>PPR-160017</t>
  </si>
  <si>
    <t>VREB50</t>
  </si>
  <si>
    <t>Труба полипропиленовая PN20 50мм армир. стекловолокном (4/40м)</t>
  </si>
  <si>
    <t>450.71 руб.</t>
  </si>
  <si>
    <t>PPR-160018</t>
  </si>
  <si>
    <t>VRFB20</t>
  </si>
  <si>
    <t>Труба полипропиленовая PN25 20мм армир. СТЕКЛОВОЛОКНОМ (4/200м)</t>
  </si>
  <si>
    <t>104.13 руб.</t>
  </si>
  <si>
    <t>PPR-160019</t>
  </si>
  <si>
    <t>VRFB25</t>
  </si>
  <si>
    <t>Труба полипропиленовая PN25 25мм армир. СТЕКЛОВОЛОКНОМ (4/140м)</t>
  </si>
  <si>
    <t>162.14 руб.</t>
  </si>
  <si>
    <t>PPR-160020</t>
  </si>
  <si>
    <t>VRFB32</t>
  </si>
  <si>
    <t>Труба полипропиленовая PN25 32мм армир. СТЕКЛОВОЛОКНОМ (4/80м)</t>
  </si>
  <si>
    <t>PPR-160021</t>
  </si>
  <si>
    <t>VRFB40</t>
  </si>
  <si>
    <t>Труба полипропиленовая PN25 40мм армир. СТЕКЛОВОЛОКНОМ (4/60м)</t>
  </si>
  <si>
    <t>342.13 руб.</t>
  </si>
  <si>
    <t>PPR-160022</t>
  </si>
  <si>
    <t>VRFB50</t>
  </si>
  <si>
    <t>Труба полипропиленовая PN25 50мм армир. СТЕКЛОВОЛОКНОМ (4/40м)</t>
  </si>
  <si>
    <t>566.74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</si>
</sst>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92b44de_5f8f_11eb_822d_003048fd731b_64c8bbbd_5a46_11f0_a775_047c1617b1431.jpeg"/><Relationship Id="rId2" Type="http://schemas.openxmlformats.org/officeDocument/2006/relationships/image" Target="../media/a92b44e0_5f8f_11eb_822d_003048fd731b_64c8bbbe_5a46_11f0_a775_047c1617b1432.jpeg"/><Relationship Id="rId3" Type="http://schemas.openxmlformats.org/officeDocument/2006/relationships/image" Target="../media/a92b44e2_5f8f_11eb_822d_003048fd731b_64c8bbbf_5a46_11f0_a775_047c1617b1433.jpeg"/><Relationship Id="rId4" Type="http://schemas.openxmlformats.org/officeDocument/2006/relationships/image" Target="../media/a92b44e4_5f8f_11eb_822d_003048fd731b_64c8bbc0_5a46_11f0_a775_047c1617b1434.jpeg"/><Relationship Id="rId5" Type="http://schemas.openxmlformats.org/officeDocument/2006/relationships/image" Target="../media/a92b44e6_5f8f_11eb_822d_003048fd731b_64c8bbc1_5a46_11f0_a775_047c1617b1435.jpeg"/><Relationship Id="rId6" Type="http://schemas.openxmlformats.org/officeDocument/2006/relationships/image" Target="../media/a92b44e8_5f8f_11eb_822d_003048fd731b_64c8bbc2_5a46_11f0_a775_047c1617b1436.jpeg"/><Relationship Id="rId7" Type="http://schemas.openxmlformats.org/officeDocument/2006/relationships/image" Target="../media/a92b44ea_5f8f_11eb_822d_003048fd731b_64c8bbc8_5a46_11f0_a775_047c1617b1437.jpeg"/><Relationship Id="rId8" Type="http://schemas.openxmlformats.org/officeDocument/2006/relationships/image" Target="../media/a92b44ec_5f8f_11eb_822d_003048fd731b_64c8bbc9_5a46_11f0_a775_047c1617b1438.jpeg"/><Relationship Id="rId9" Type="http://schemas.openxmlformats.org/officeDocument/2006/relationships/image" Target="../media/a92b44ee_5f8f_11eb_822d_003048fd731b_64c8bbca_5a46_11f0_a775_047c1617b1439.jpeg"/><Relationship Id="rId10" Type="http://schemas.openxmlformats.org/officeDocument/2006/relationships/image" Target="../media/a92b44f0_5f8f_11eb_822d_003048fd731b_64c8bbcb_5a46_11f0_a775_047c1617b14310.jpeg"/><Relationship Id="rId11" Type="http://schemas.openxmlformats.org/officeDocument/2006/relationships/image" Target="../media/a92b44f2_5f8f_11eb_822d_003048fd731b_64c8bbcc_5a46_11f0_a775_047c1617b14311.jpeg"/><Relationship Id="rId12" Type="http://schemas.openxmlformats.org/officeDocument/2006/relationships/image" Target="../media/a92b44f4_5f8f_11eb_822d_003048fd731b_64c8bbcd_5a46_11f0_a775_047c1617b14312.jpeg"/><Relationship Id="rId13" Type="http://schemas.openxmlformats.org/officeDocument/2006/relationships/image" Target="../media/a92b44f6_5f8f_11eb_822d_003048fd731b_64c8bbc3_5a46_11f0_a775_047c1617b14313.jpeg"/><Relationship Id="rId14" Type="http://schemas.openxmlformats.org/officeDocument/2006/relationships/image" Target="../media/a92b44f8_5f8f_11eb_822d_003048fd731b_64c8bbc4_5a46_11f0_a775_047c1617b14314.jpeg"/><Relationship Id="rId15" Type="http://schemas.openxmlformats.org/officeDocument/2006/relationships/image" Target="../media/a92b44fa_5f8f_11eb_822d_003048fd731b_64c8bbc5_5a46_11f0_a775_047c1617b14315.jpeg"/><Relationship Id="rId16" Type="http://schemas.openxmlformats.org/officeDocument/2006/relationships/image" Target="../media/a92b44fc_5f8f_11eb_822d_003048fd731b_64c8bbc6_5a46_11f0_a775_047c1617b14316.jpeg"/><Relationship Id="rId17" Type="http://schemas.openxmlformats.org/officeDocument/2006/relationships/image" Target="../media/a92b44fe_5f8f_11eb_822d_003048fd731b_64c8bbc7_5a46_11f0_a775_047c1617b14317.jpeg"/><Relationship Id="rId18" Type="http://schemas.openxmlformats.org/officeDocument/2006/relationships/image" Target="../media/f72d3700_5f8f_11eb_822d_003048fd731b_64c8bbce_5a46_11f0_a775_047c1617b14318.jpeg"/><Relationship Id="rId19" Type="http://schemas.openxmlformats.org/officeDocument/2006/relationships/image" Target="../media/f72d3702_5f8f_11eb_822d_003048fd731b_64c8bbcf_5a46_11f0_a775_047c1617b14319.jpeg"/><Relationship Id="rId20" Type="http://schemas.openxmlformats.org/officeDocument/2006/relationships/image" Target="../media/f72d3704_5f8f_11eb_822d_003048fd731b_64c8bbd0_5a46_11f0_a775_047c1617b14320.jpeg"/><Relationship Id="rId21" Type="http://schemas.openxmlformats.org/officeDocument/2006/relationships/image" Target="../media/f72d3706_5f8f_11eb_822d_003048fd731b_64c8bbd1_5a46_11f0_a775_047c1617b14321.jpeg"/><Relationship Id="rId22" Type="http://schemas.openxmlformats.org/officeDocument/2006/relationships/image" Target="../media/f72d3708_5f8f_11eb_822d_003048fd731b_64c8bbd2_5a46_11f0_a775_047c1617b143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20" name="Image_23" descr="Image_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1" name="Image_24" descr="Image_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2" name="Image_25" descr="Image_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878996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J4*99.66</f>
        <v>0</v>
      </c>
      <c r="L4" s="5"/>
    </row>
    <row r="5" spans="1:12" customHeight="1" ht="105" outlineLevel="3">
      <c r="A5" s="1"/>
      <c r="B5" s="1">
        <v>878997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22</v>
      </c>
      <c r="H5" s="2">
        <v>0</v>
      </c>
      <c r="I5" s="1">
        <v>0</v>
      </c>
      <c r="J5" s="3" t="s">
        <v>17</v>
      </c>
      <c r="K5" s="2" t="str">
        <f>J5*130.90</f>
        <v>0</v>
      </c>
      <c r="L5" s="5"/>
    </row>
    <row r="6" spans="1:12" customHeight="1" ht="105" outlineLevel="3">
      <c r="A6" s="1"/>
      <c r="B6" s="1">
        <v>878998</v>
      </c>
      <c r="C6" s="1" t="s">
        <v>23</v>
      </c>
      <c r="D6" s="1" t="s">
        <v>24</v>
      </c>
      <c r="E6" s="2" t="s">
        <v>25</v>
      </c>
      <c r="F6" s="2" t="s">
        <v>26</v>
      </c>
      <c r="G6" s="2" t="s">
        <v>22</v>
      </c>
      <c r="H6" s="2">
        <v>0</v>
      </c>
      <c r="I6" s="1">
        <v>0</v>
      </c>
      <c r="J6" s="3" t="s">
        <v>17</v>
      </c>
      <c r="K6" s="2" t="str">
        <f>J6*200.81</f>
        <v>0</v>
      </c>
      <c r="L6" s="5"/>
    </row>
    <row r="7" spans="1:12" customHeight="1" ht="105" outlineLevel="3">
      <c r="A7" s="1"/>
      <c r="B7" s="1">
        <v>878999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>
        <v>0</v>
      </c>
      <c r="I7" s="1">
        <v>0</v>
      </c>
      <c r="J7" s="3" t="s">
        <v>17</v>
      </c>
      <c r="K7" s="2" t="str">
        <f>J7*316.84</f>
        <v>0</v>
      </c>
      <c r="L7" s="5"/>
    </row>
    <row r="8" spans="1:12" customHeight="1" ht="105" outlineLevel="3">
      <c r="A8" s="1"/>
      <c r="B8" s="1">
        <v>879000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>
        <v>0</v>
      </c>
      <c r="I8" s="1">
        <v>0</v>
      </c>
      <c r="J8" s="3" t="s">
        <v>17</v>
      </c>
      <c r="K8" s="2" t="str">
        <f>J8*520.63</f>
        <v>0</v>
      </c>
      <c r="L8" s="5"/>
    </row>
    <row r="9" spans="1:12" customHeight="1" ht="105" outlineLevel="3">
      <c r="A9" s="1"/>
      <c r="B9" s="1">
        <v>879001</v>
      </c>
      <c r="C9" s="1" t="s">
        <v>35</v>
      </c>
      <c r="D9" s="1" t="s">
        <v>36</v>
      </c>
      <c r="E9" s="2" t="s">
        <v>37</v>
      </c>
      <c r="F9" s="2" t="s">
        <v>38</v>
      </c>
      <c r="G9" s="2">
        <v>0</v>
      </c>
      <c r="H9" s="2">
        <v>0</v>
      </c>
      <c r="I9" s="1">
        <v>0</v>
      </c>
      <c r="J9" s="3" t="s">
        <v>17</v>
      </c>
      <c r="K9" s="2" t="str">
        <f>J9*783.91</f>
        <v>0</v>
      </c>
      <c r="L9" s="5"/>
    </row>
    <row r="10" spans="1:12" customHeight="1" ht="105" outlineLevel="3">
      <c r="A10" s="1"/>
      <c r="B10" s="1">
        <v>879002</v>
      </c>
      <c r="C10" s="1" t="s">
        <v>39</v>
      </c>
      <c r="D10" s="1" t="s">
        <v>40</v>
      </c>
      <c r="E10" s="2" t="s">
        <v>41</v>
      </c>
      <c r="F10" s="2" t="s">
        <v>15</v>
      </c>
      <c r="G10" s="2">
        <v>0</v>
      </c>
      <c r="H10" s="2">
        <v>0</v>
      </c>
      <c r="I10" s="1">
        <v>0</v>
      </c>
      <c r="J10" s="3" t="s">
        <v>17</v>
      </c>
      <c r="K10" s="2" t="str">
        <f>J10*99.66</f>
        <v>0</v>
      </c>
      <c r="L10" s="5"/>
    </row>
    <row r="11" spans="1:12" customHeight="1" ht="105" outlineLevel="3">
      <c r="A11" s="1"/>
      <c r="B11" s="1">
        <v>879003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0</v>
      </c>
      <c r="H11" s="2">
        <v>0</v>
      </c>
      <c r="I11" s="1">
        <v>0</v>
      </c>
      <c r="J11" s="3" t="s">
        <v>17</v>
      </c>
      <c r="K11" s="2" t="str">
        <f>J11*156.19</f>
        <v>0</v>
      </c>
      <c r="L11" s="5"/>
    </row>
    <row r="12" spans="1:12" customHeight="1" ht="105" outlineLevel="3">
      <c r="A12" s="1"/>
      <c r="B12" s="1">
        <v>879004</v>
      </c>
      <c r="C12" s="1" t="s">
        <v>46</v>
      </c>
      <c r="D12" s="1" t="s">
        <v>47</v>
      </c>
      <c r="E12" s="2" t="s">
        <v>48</v>
      </c>
      <c r="F12" s="2" t="s">
        <v>49</v>
      </c>
      <c r="G12" s="2">
        <v>0</v>
      </c>
      <c r="H12" s="2">
        <v>0</v>
      </c>
      <c r="I12" s="1">
        <v>0</v>
      </c>
      <c r="J12" s="3" t="s">
        <v>17</v>
      </c>
      <c r="K12" s="2" t="str">
        <f>J12*249.90</f>
        <v>0</v>
      </c>
      <c r="L12" s="5"/>
    </row>
    <row r="13" spans="1:12" customHeight="1" ht="105" outlineLevel="3">
      <c r="A13" s="1"/>
      <c r="B13" s="1">
        <v>879005</v>
      </c>
      <c r="C13" s="1" t="s">
        <v>50</v>
      </c>
      <c r="D13" s="1" t="s">
        <v>51</v>
      </c>
      <c r="E13" s="2" t="s">
        <v>52</v>
      </c>
      <c r="F13" s="2" t="s">
        <v>53</v>
      </c>
      <c r="G13" s="2">
        <v>0</v>
      </c>
      <c r="H13" s="2">
        <v>0</v>
      </c>
      <c r="I13" s="1">
        <v>0</v>
      </c>
      <c r="J13" s="3" t="s">
        <v>17</v>
      </c>
      <c r="K13" s="2" t="str">
        <f>J13*374.85</f>
        <v>0</v>
      </c>
      <c r="L13" s="5"/>
    </row>
    <row r="14" spans="1:12" customHeight="1" ht="105" outlineLevel="3">
      <c r="A14" s="1"/>
      <c r="B14" s="1">
        <v>879006</v>
      </c>
      <c r="C14" s="1" t="s">
        <v>54</v>
      </c>
      <c r="D14" s="1" t="s">
        <v>55</v>
      </c>
      <c r="E14" s="2" t="s">
        <v>56</v>
      </c>
      <c r="F14" s="2" t="s">
        <v>57</v>
      </c>
      <c r="G14" s="2">
        <v>0</v>
      </c>
      <c r="H14" s="2">
        <v>0</v>
      </c>
      <c r="I14" s="1">
        <v>0</v>
      </c>
      <c r="J14" s="3" t="s">
        <v>17</v>
      </c>
      <c r="K14" s="2" t="str">
        <f>J14*769.04</f>
        <v>0</v>
      </c>
      <c r="L14" s="5"/>
    </row>
    <row r="15" spans="1:12" customHeight="1" ht="105" outlineLevel="3">
      <c r="A15" s="1"/>
      <c r="B15" s="1">
        <v>879007</v>
      </c>
      <c r="C15" s="1" t="s">
        <v>58</v>
      </c>
      <c r="D15" s="1" t="s">
        <v>59</v>
      </c>
      <c r="E15" s="2" t="s">
        <v>60</v>
      </c>
      <c r="F15" s="2" t="s">
        <v>61</v>
      </c>
      <c r="G15" s="2">
        <v>0</v>
      </c>
      <c r="H15" s="2">
        <v>0</v>
      </c>
      <c r="I15" s="1">
        <v>0</v>
      </c>
      <c r="J15" s="3" t="s">
        <v>17</v>
      </c>
      <c r="K15" s="2" t="str">
        <f>J15*1035.30</f>
        <v>0</v>
      </c>
      <c r="L15" s="5"/>
    </row>
    <row r="16" spans="1:12" customHeight="1" ht="105" outlineLevel="3">
      <c r="A16" s="1"/>
      <c r="B16" s="1">
        <v>879008</v>
      </c>
      <c r="C16" s="1" t="s">
        <v>62</v>
      </c>
      <c r="D16" s="1" t="s">
        <v>63</v>
      </c>
      <c r="E16" s="2" t="s">
        <v>64</v>
      </c>
      <c r="F16" s="2" t="s">
        <v>65</v>
      </c>
      <c r="G16" s="2">
        <v>0</v>
      </c>
      <c r="H16" s="2">
        <v>0</v>
      </c>
      <c r="I16" s="1">
        <v>0</v>
      </c>
      <c r="J16" s="3" t="s">
        <v>17</v>
      </c>
      <c r="K16" s="2" t="str">
        <f>J16*92.23</f>
        <v>0</v>
      </c>
      <c r="L16" s="5"/>
    </row>
    <row r="17" spans="1:12" customHeight="1" ht="105" outlineLevel="3">
      <c r="A17" s="1"/>
      <c r="B17" s="1">
        <v>879009</v>
      </c>
      <c r="C17" s="1" t="s">
        <v>66</v>
      </c>
      <c r="D17" s="1" t="s">
        <v>67</v>
      </c>
      <c r="E17" s="2" t="s">
        <v>68</v>
      </c>
      <c r="F17" s="2" t="s">
        <v>69</v>
      </c>
      <c r="G17" s="2">
        <v>0</v>
      </c>
      <c r="H17" s="2">
        <v>0</v>
      </c>
      <c r="I17" s="1">
        <v>0</v>
      </c>
      <c r="J17" s="3" t="s">
        <v>17</v>
      </c>
      <c r="K17" s="2" t="str">
        <f>J17*138.34</f>
        <v>0</v>
      </c>
      <c r="L17" s="5"/>
    </row>
    <row r="18" spans="1:12" customHeight="1" ht="105" outlineLevel="3">
      <c r="A18" s="1"/>
      <c r="B18" s="1">
        <v>879010</v>
      </c>
      <c r="C18" s="1" t="s">
        <v>70</v>
      </c>
      <c r="D18" s="1" t="s">
        <v>71</v>
      </c>
      <c r="E18" s="2" t="s">
        <v>72</v>
      </c>
      <c r="F18" s="2" t="s">
        <v>73</v>
      </c>
      <c r="G18" s="2">
        <v>0</v>
      </c>
      <c r="H18" s="2">
        <v>0</v>
      </c>
      <c r="I18" s="1">
        <v>0</v>
      </c>
      <c r="J18" s="3" t="s">
        <v>17</v>
      </c>
      <c r="K18" s="2" t="str">
        <f>J18*224.61</f>
        <v>0</v>
      </c>
      <c r="L18" s="5"/>
    </row>
    <row r="19" spans="1:12" customHeight="1" ht="105" outlineLevel="3">
      <c r="A19" s="1"/>
      <c r="B19" s="1">
        <v>879011</v>
      </c>
      <c r="C19" s="1" t="s">
        <v>74</v>
      </c>
      <c r="D19" s="1" t="s">
        <v>75</v>
      </c>
      <c r="E19" s="2" t="s">
        <v>76</v>
      </c>
      <c r="F19" s="2" t="s">
        <v>77</v>
      </c>
      <c r="G19" s="2">
        <v>0</v>
      </c>
      <c r="H19" s="2">
        <v>0</v>
      </c>
      <c r="I19" s="1">
        <v>0</v>
      </c>
      <c r="J19" s="3" t="s">
        <v>17</v>
      </c>
      <c r="K19" s="2" t="str">
        <f>J19*349.56</f>
        <v>0</v>
      </c>
      <c r="L19" s="5"/>
    </row>
    <row r="20" spans="1:12" customHeight="1" ht="105" outlineLevel="3">
      <c r="A20" s="1"/>
      <c r="B20" s="1">
        <v>879012</v>
      </c>
      <c r="C20" s="1" t="s">
        <v>78</v>
      </c>
      <c r="D20" s="1" t="s">
        <v>79</v>
      </c>
      <c r="E20" s="2" t="s">
        <v>80</v>
      </c>
      <c r="F20" s="2" t="s">
        <v>81</v>
      </c>
      <c r="G20" s="2">
        <v>0</v>
      </c>
      <c r="H20" s="2">
        <v>0</v>
      </c>
      <c r="I20" s="1">
        <v>0</v>
      </c>
      <c r="J20" s="3" t="s">
        <v>17</v>
      </c>
      <c r="K20" s="2" t="str">
        <f>J20*450.71</f>
        <v>0</v>
      </c>
      <c r="L20" s="5"/>
    </row>
    <row r="21" spans="1:12" customHeight="1" ht="105" outlineLevel="3">
      <c r="A21" s="1"/>
      <c r="B21" s="1">
        <v>879013</v>
      </c>
      <c r="C21" s="1" t="s">
        <v>82</v>
      </c>
      <c r="D21" s="1" t="s">
        <v>83</v>
      </c>
      <c r="E21" s="2" t="s">
        <v>84</v>
      </c>
      <c r="F21" s="2" t="s">
        <v>85</v>
      </c>
      <c r="G21" s="2">
        <v>0</v>
      </c>
      <c r="H21" s="2">
        <v>0</v>
      </c>
      <c r="I21" s="1">
        <v>0</v>
      </c>
      <c r="J21" s="3" t="s">
        <v>17</v>
      </c>
      <c r="K21" s="2" t="str">
        <f>J21*104.13</f>
        <v>0</v>
      </c>
      <c r="L21" s="5"/>
    </row>
    <row r="22" spans="1:12" customHeight="1" ht="105" outlineLevel="3">
      <c r="A22" s="1"/>
      <c r="B22" s="1">
        <v>879014</v>
      </c>
      <c r="C22" s="1" t="s">
        <v>86</v>
      </c>
      <c r="D22" s="1" t="s">
        <v>87</v>
      </c>
      <c r="E22" s="2" t="s">
        <v>88</v>
      </c>
      <c r="F22" s="2" t="s">
        <v>89</v>
      </c>
      <c r="G22" s="2">
        <v>0</v>
      </c>
      <c r="H22" s="2">
        <v>0</v>
      </c>
      <c r="I22" s="1">
        <v>0</v>
      </c>
      <c r="J22" s="3" t="s">
        <v>17</v>
      </c>
      <c r="K22" s="2" t="str">
        <f>J22*162.14</f>
        <v>0</v>
      </c>
      <c r="L22" s="5"/>
    </row>
    <row r="23" spans="1:12" customHeight="1" ht="105" outlineLevel="3">
      <c r="A23" s="1"/>
      <c r="B23" s="1">
        <v>879015</v>
      </c>
      <c r="C23" s="1" t="s">
        <v>90</v>
      </c>
      <c r="D23" s="1" t="s">
        <v>91</v>
      </c>
      <c r="E23" s="2" t="s">
        <v>92</v>
      </c>
      <c r="F23" s="2" t="s">
        <v>73</v>
      </c>
      <c r="G23" s="2">
        <v>0</v>
      </c>
      <c r="H23" s="2">
        <v>0</v>
      </c>
      <c r="I23" s="1">
        <v>0</v>
      </c>
      <c r="J23" s="3" t="s">
        <v>17</v>
      </c>
      <c r="K23" s="2" t="str">
        <f>J23*224.61</f>
        <v>0</v>
      </c>
      <c r="L23" s="5"/>
    </row>
    <row r="24" spans="1:12" customHeight="1" ht="105" outlineLevel="3">
      <c r="A24" s="1"/>
      <c r="B24" s="1">
        <v>879016</v>
      </c>
      <c r="C24" s="1" t="s">
        <v>93</v>
      </c>
      <c r="D24" s="1" t="s">
        <v>94</v>
      </c>
      <c r="E24" s="2" t="s">
        <v>95</v>
      </c>
      <c r="F24" s="2" t="s">
        <v>96</v>
      </c>
      <c r="G24" s="2">
        <v>0</v>
      </c>
      <c r="H24" s="2">
        <v>0</v>
      </c>
      <c r="I24" s="1">
        <v>0</v>
      </c>
      <c r="J24" s="3" t="s">
        <v>17</v>
      </c>
      <c r="K24" s="2" t="str">
        <f>J24*342.13</f>
        <v>0</v>
      </c>
      <c r="L24" s="5"/>
    </row>
    <row r="25" spans="1:12" customHeight="1" ht="105" outlineLevel="3">
      <c r="A25" s="1"/>
      <c r="B25" s="1">
        <v>879017</v>
      </c>
      <c r="C25" s="1" t="s">
        <v>97</v>
      </c>
      <c r="D25" s="1" t="s">
        <v>98</v>
      </c>
      <c r="E25" s="2" t="s">
        <v>99</v>
      </c>
      <c r="F25" s="2" t="s">
        <v>100</v>
      </c>
      <c r="G25" s="2">
        <v>0</v>
      </c>
      <c r="H25" s="2">
        <v>0</v>
      </c>
      <c r="I25" s="1">
        <v>0</v>
      </c>
      <c r="J25" s="3" t="s">
        <v>17</v>
      </c>
      <c r="K25" s="2" t="str">
        <f>J25*566.74</f>
        <v>0</v>
      </c>
      <c r="L2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2025-07-12T17:28:43+03:00</dcterms:created>
  <dcterms:modified xsi:type="dcterms:W3CDTF">2025-07-12T17:28:43+03:00</dcterms:modified>
  <dc:title>Untitled Spreadsheet</dc:title>
  <dc:description/>
  <dc:subject/>
  <cp:keywords/>
  <cp:category/>
</cp:coreProperties>
</file>