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<sst xmlns="http://schemas.openxmlformats.org/spreadsheetml/2006/main" uniqueCount="98">
  <si>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</si>
  <si>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</si>
  <si>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</si>
  <si>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</si>
  <si>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</si>
  <si>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</si>
  <si>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</si>
  <si>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</si>
  <si>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</si>
  <si>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</si>
  <si>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РАСПРОДАЖА</t>
  </si>
  <si>
    <t>Гибкая подводка для воды SCHLANGOFF с внешним силиконовым слоем</t>
  </si>
  <si>
    <t>SCH-100112</t>
  </si>
  <si>
    <t>Гибкая подводка для воды 30см 1/2 ВН-ВН нержавейка в СИЛИКОН покрытии (100шт)</t>
  </si>
  <si>
    <t>107.07 руб.</t>
  </si>
  <si>
    <t>шт</t>
  </si>
  <si>
    <t>SCH-100113</t>
  </si>
  <si>
    <t>Гибкая подводка для воды 40см 1/2 ВН-ВН нержавейка в СИЛИКОН покрытии (100шт)</t>
  </si>
  <si>
    <t>116.38 руб.</t>
  </si>
  <si>
    <t>SCH-100114</t>
  </si>
  <si>
    <t>Гибкая подводка для воды 50см 1/2 ВН-ВН нержавейка в СИЛИКОН покрытии (100шт)</t>
  </si>
  <si>
    <t>125.69 руб.</t>
  </si>
  <si>
    <t>&gt;25</t>
  </si>
  <si>
    <t>SCH-100115</t>
  </si>
  <si>
    <t>Гибкая подводка для воды 60см 1/2 ВН-ВН нержавейка в СИЛИКОН покрытии (100шт)</t>
  </si>
  <si>
    <t>135.00 руб.</t>
  </si>
  <si>
    <t>SCH-100116</t>
  </si>
  <si>
    <t>Гибкая подводка для воды 80см 1/2 ВН-ВН нержавейка в СИЛИКОН покрытии (100шт)</t>
  </si>
  <si>
    <t>155.95 руб.</t>
  </si>
  <si>
    <t>SCH-100117</t>
  </si>
  <si>
    <t>Гибкая подводка для воды 100см 1/2 ВН-ВН нержавейка в СИЛИКОН покрытии (100шт)</t>
  </si>
  <si>
    <t>174.57 руб.</t>
  </si>
  <si>
    <t>SCH-100118</t>
  </si>
  <si>
    <t>Гибкая подводка для воды 120см 1/2 ВН-ВН нержавейка в СИЛИКОН покрытии (100шт)</t>
  </si>
  <si>
    <t>193.19 руб.</t>
  </si>
  <si>
    <t>SCH-100119</t>
  </si>
  <si>
    <t>Гибкая подводка для воды 150см 1/2 ВН-ВН нержавейка в СИЛИКОН покрытии (100шт)</t>
  </si>
  <si>
    <t>223.45 руб.</t>
  </si>
  <si>
    <t>SCH-100120</t>
  </si>
  <si>
    <t>Гибкая подводка для воды 200см 1/2 ВН-ВН нержавейка в СИЛИКОН покрытии (50шт)</t>
  </si>
  <si>
    <t>270.00 руб.</t>
  </si>
  <si>
    <t>SCH-100121</t>
  </si>
  <si>
    <t>Гибкая подводка для воды 250см 1/2 ВН-ВН нержавейка в СИЛИКОН покрытии (50шт)</t>
  </si>
  <si>
    <t>321.21 руб.</t>
  </si>
  <si>
    <t>SCH-100122</t>
  </si>
  <si>
    <t>Гибкая подводка для воды 300см 1/2 ВН-ВН нержавейка в СИЛИКОН покрытии (50шт)</t>
  </si>
  <si>
    <t>367.76 руб.</t>
  </si>
  <si>
    <t>&gt;10</t>
  </si>
  <si>
    <t>SCH-100123</t>
  </si>
  <si>
    <t>Гибкая подводка для воды 350см 1/2 ВН-ВН нержавейка в СИЛИКОН покрытии (20шт)</t>
  </si>
  <si>
    <t>430.61 руб.</t>
  </si>
  <si>
    <t>SCH-100124</t>
  </si>
  <si>
    <t>Гибкая подводка для воды 400см 1/2 ВН-ВН нержавейка в СИЛИКОН покрытии (20шт)</t>
  </si>
  <si>
    <t>488.80 руб.</t>
  </si>
  <si>
    <t>SCH-100125</t>
  </si>
  <si>
    <t>Гибкая подводка для воды 450см 1/2 ВН-ВН нержавейка в СИЛИКОН покрытии (20шт)</t>
  </si>
  <si>
    <t>0.00 руб.</t>
  </si>
  <si>
    <t>SCH-100126</t>
  </si>
  <si>
    <t>Гибкая подводка для воды 500см 1/2 ВН-ВН нержавейка в СИЛИКОН покрытии (20шт)</t>
  </si>
  <si>
    <t>SCH-100127</t>
  </si>
  <si>
    <t>Гибкая подводка для воды 30см 1/2 ВН-НАР нержавейка в СИЛИКОН покрытии (100шт)</t>
  </si>
  <si>
    <t>128.02 руб.</t>
  </si>
  <si>
    <t>SCH-100128</t>
  </si>
  <si>
    <t>Гибкая подводка для воды 40см 1/2 ВН-НАР нержавейка в СИЛИКОН покрытии (100шт)</t>
  </si>
  <si>
    <t>137.33 руб.</t>
  </si>
  <si>
    <t>SCH-100129</t>
  </si>
  <si>
    <t>Гибкая подводка для воды 50см 1/2 ВН-НАР нержавейка в СИЛИКОН покрытии (100шт)</t>
  </si>
  <si>
    <t>144.31 руб.</t>
  </si>
  <si>
    <t>SCH-100130</t>
  </si>
  <si>
    <t>Гибкая подводка для воды 60см 1/2 ВН-НАР нержавейка в СИЛИКОН покрытии (100шт)</t>
  </si>
  <si>
    <t>SCH-100131</t>
  </si>
  <si>
    <t>Гибкая подводка для воды 80см 1/2 ВН-НАР нержавейка в СИЛИКОН покрытии (100шт)</t>
  </si>
  <si>
    <t>SCH-100132</t>
  </si>
  <si>
    <t>Гибкая подводка для воды 100см 1/2 ВН-НАР нержавейка в СИЛИКОН покрытии (100шт)</t>
  </si>
  <si>
    <t>195.52 руб.</t>
  </si>
  <si>
    <t>SCH-100133</t>
  </si>
  <si>
    <t>Гибкая подводка для воды 120см 1/2 ВН-НАР нержавейка в СИЛИКОН покрытии (100шт)</t>
  </si>
  <si>
    <t>211.81 руб.</t>
  </si>
  <si>
    <t>SCH-100134</t>
  </si>
  <si>
    <t>Гибкая подводка для воды 150см 1/2 ВН-НАР нержавейка в СИЛИКОН покрытии (100шт)</t>
  </si>
  <si>
    <t>242.07 руб.</t>
  </si>
  <si>
    <t>SCH-100135</t>
  </si>
  <si>
    <t>Гибкая подводка для воды 200см 1/2 ВН-НАР нержавейка в СИЛИКОН покрытии (50шт)</t>
  </si>
  <si>
    <t>290.95 руб.</t>
  </si>
  <si>
    <t>SCH-100136</t>
  </si>
  <si>
    <t>Гибкая подводка для воды 250см 1/2 ВН-НАР нержавейка в СИЛИКОН покрытии (50шт)</t>
  </si>
  <si>
    <t>339.83 руб.</t>
  </si>
  <si>
    <t>SCH-100137</t>
  </si>
  <si>
    <t>Гибкая подводка для воды 300см 1/2 ВН-НАР нержавейка в СИЛИКОН покрытии (50шт)</t>
  </si>
  <si>
    <t>388.71 руб.</t>
  </si>
  <si>
    <t>SCH-100138</t>
  </si>
  <si>
    <t>Гибкая подводка для воды 350см 1/2 ВН-НАР нержавейка в СИЛИКОН покрытии (20шт)</t>
  </si>
  <si>
    <t>SCH-100139</t>
  </si>
  <si>
    <t>Гибкая подводка для воды 400см 1/2 ВН-НАР нержавейка в СИЛИКОН покрытии (20шт)</t>
  </si>
  <si>
    <t>SCH-100140</t>
  </si>
  <si>
    <t>Гибкая подводка для воды 450см 1/2 ВН-НАР нержавейка в СИЛИКОН покрытии (20шт)</t>
  </si>
  <si>
    <t>SCH-100141</t>
  </si>
  <si>
    <t>Гибкая подводка для воды 500см 1/2 ВН-НАР нержавейка в СИЛИКОН покрытии (20шт)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</si>
</sst>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1ead0bb_2fce_11ee_a48d_047c1617b143_3d7c06aa_0312_11ef_a5a4_047c1617b1431.jpeg"/><Relationship Id="rId2" Type="http://schemas.openxmlformats.org/officeDocument/2006/relationships/image" Target="../media/41ead0bd_2fce_11ee_a48d_047c1617b143_3d7c06b6_0312_11ef_a5a4_047c1617b1432.jpeg"/><Relationship Id="rId3" Type="http://schemas.openxmlformats.org/officeDocument/2006/relationships/image" Target="../media/41ead0bf_2fce_11ee_a48d_047c1617b143_3d7c06c2_0312_11ef_a5a4_047c1617b1433.jpeg"/><Relationship Id="rId4" Type="http://schemas.openxmlformats.org/officeDocument/2006/relationships/image" Target="../media/41ead0c1_2fce_11ee_a48d_047c1617b143_3d7c06c6_0312_11ef_a5a4_047c1617b1434.jpeg"/><Relationship Id="rId5" Type="http://schemas.openxmlformats.org/officeDocument/2006/relationships/image" Target="../media/41ead0c3_2fce_11ee_a48d_047c1617b143_3d7c06ca_0312_11ef_a5a4_047c1617b1435.jpeg"/><Relationship Id="rId6" Type="http://schemas.openxmlformats.org/officeDocument/2006/relationships/image" Target="../media/41ead0c5_2fce_11ee_a48d_047c1617b143_365b9bf0_0312_11ef_a5a4_047c1617b1436.jpeg"/><Relationship Id="rId7" Type="http://schemas.openxmlformats.org/officeDocument/2006/relationships/image" Target="../media/41ead0c7_2fce_11ee_a48d_047c1617b143_365b9bf4_0312_11ef_a5a4_047c1617b1437.jpeg"/><Relationship Id="rId8" Type="http://schemas.openxmlformats.org/officeDocument/2006/relationships/image" Target="../media/13024eb2_2fe4_11ee_a48d_047c1617b143_365b9bf8_0312_11ef_a5a4_047c1617b1438.jpeg"/><Relationship Id="rId9" Type="http://schemas.openxmlformats.org/officeDocument/2006/relationships/image" Target="../media/13024eb4_2fe4_11ee_a48d_047c1617b143_3d7c069e_0312_11ef_a5a4_047c1617b1439.jpeg"/><Relationship Id="rId10" Type="http://schemas.openxmlformats.org/officeDocument/2006/relationships/image" Target="../media/13024eb6_2fe4_11ee_a48d_047c1617b143_3d7c06a2_0312_11ef_a5a4_047c1617b14310.jpeg"/><Relationship Id="rId11" Type="http://schemas.openxmlformats.org/officeDocument/2006/relationships/image" Target="../media/13024eb8_2fe4_11ee_a48d_047c1617b143_3d7c06a6_0312_11ef_a5a4_047c1617b14311.jpeg"/><Relationship Id="rId12" Type="http://schemas.openxmlformats.org/officeDocument/2006/relationships/image" Target="../media/13024eba_2fe4_11ee_a48d_047c1617b143_3d7c06ae_0312_11ef_a5a4_047c1617b14312.jpeg"/><Relationship Id="rId13" Type="http://schemas.openxmlformats.org/officeDocument/2006/relationships/image" Target="../media/13024ebc_2fe4_11ee_a48d_047c1617b143_3d7c06b2_0312_11ef_a5a4_047c1617b14313.jpeg"/><Relationship Id="rId14" Type="http://schemas.openxmlformats.org/officeDocument/2006/relationships/image" Target="../media/13024ebe_2fe4_11ee_a48d_047c1617b143_3d7c06ba_0312_11ef_a5a4_047c1617b14314.jpeg"/><Relationship Id="rId15" Type="http://schemas.openxmlformats.org/officeDocument/2006/relationships/image" Target="../media/13024ec0_2fe4_11ee_a48d_047c1617b143_3d7c06be_0312_11ef_a5a4_047c1617b14315.jpeg"/><Relationship Id="rId16" Type="http://schemas.openxmlformats.org/officeDocument/2006/relationships/image" Target="../media/13024ec2_2fe4_11ee_a48d_047c1617b143_3d7c06ac_0312_11ef_a5a4_047c1617b14316.jpeg"/><Relationship Id="rId17" Type="http://schemas.openxmlformats.org/officeDocument/2006/relationships/image" Target="../media/13024ec4_2fe4_11ee_a48d_047c1617b143_3d7c06b8_0312_11ef_a5a4_047c1617b14317.jpeg"/><Relationship Id="rId18" Type="http://schemas.openxmlformats.org/officeDocument/2006/relationships/image" Target="../media/13024ec6_2fe4_11ee_a48d_047c1617b143_3d7c06c4_0312_11ef_a5a4_047c1617b14318.jpeg"/><Relationship Id="rId19" Type="http://schemas.openxmlformats.org/officeDocument/2006/relationships/image" Target="../media/13024ec8_2fe4_11ee_a48d_047c1617b143_3d7c06c8_0312_11ef_a5a4_047c1617b14319.jpeg"/><Relationship Id="rId20" Type="http://schemas.openxmlformats.org/officeDocument/2006/relationships/image" Target="../media/13024eca_2fe4_11ee_a48d_047c1617b143_3d7c06cc_0312_11ef_a5a4_047c1617b14320.jpeg"/><Relationship Id="rId21" Type="http://schemas.openxmlformats.org/officeDocument/2006/relationships/image" Target="../media/13024ecc_2fe4_11ee_a48d_047c1617b143_365b9bf2_0312_11ef_a5a4_047c1617b14321.jpeg"/><Relationship Id="rId22" Type="http://schemas.openxmlformats.org/officeDocument/2006/relationships/image" Target="../media/13024ece_2fe4_11ee_a48d_047c1617b143_365b9bf6_0312_11ef_a5a4_047c1617b14322.jpeg"/><Relationship Id="rId23" Type="http://schemas.openxmlformats.org/officeDocument/2006/relationships/image" Target="../media/13024ed0_2fe4_11ee_a48d_047c1617b143_365b9bfa_0312_11ef_a5a4_047c1617b14323.jpeg"/><Relationship Id="rId24" Type="http://schemas.openxmlformats.org/officeDocument/2006/relationships/image" Target="../media/13024ed2_2fe4_11ee_a48d_047c1617b143_3d7c06a0_0312_11ef_a5a4_047c1617b14324.jpeg"/><Relationship Id="rId25" Type="http://schemas.openxmlformats.org/officeDocument/2006/relationships/image" Target="../media/13024ed4_2fe4_11ee_a48d_047c1617b143_3d7c06a4_0312_11ef_a5a4_047c1617b14325.jpeg"/><Relationship Id="rId26" Type="http://schemas.openxmlformats.org/officeDocument/2006/relationships/image" Target="../media/13024ed6_2fe4_11ee_a48d_047c1617b143_3d7c06a8_0312_11ef_a5a4_047c1617b14326.jpeg"/><Relationship Id="rId27" Type="http://schemas.openxmlformats.org/officeDocument/2006/relationships/image" Target="../media/13024ed8_2fe4_11ee_a48d_047c1617b143_3d7c06b0_0312_11ef_a5a4_047c1617b14327.jpeg"/><Relationship Id="rId28" Type="http://schemas.openxmlformats.org/officeDocument/2006/relationships/image" Target="../media/13024eda_2fe4_11ee_a48d_047c1617b143_3d7c06b4_0312_11ef_a5a4_047c1617b14328.jpeg"/><Relationship Id="rId29" Type="http://schemas.openxmlformats.org/officeDocument/2006/relationships/image" Target="../media/13024edc_2fe4_11ee_a48d_047c1617b143_3d7c06bc_0312_11ef_a5a4_047c1617b14329.jpeg"/><Relationship Id="rId30" Type="http://schemas.openxmlformats.org/officeDocument/2006/relationships/image" Target="../media/13024ede_2fe4_11ee_a48d_047c1617b143_3d7c06c0_0312_11ef_a5a4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879150</v>
      </c>
      <c r="C4" s="1" t="s">
        <v>12</v>
      </c>
      <c r="D4" s="1"/>
      <c r="E4" s="2" t="s">
        <v>13</v>
      </c>
      <c r="F4" s="2" t="s">
        <v>14</v>
      </c>
      <c r="G4" s="2">
        <v>9</v>
      </c>
      <c r="H4" s="2">
        <v>0</v>
      </c>
      <c r="I4" s="1">
        <v>0</v>
      </c>
      <c r="J4" s="3" t="s">
        <v>15</v>
      </c>
      <c r="K4" s="2" t="str">
        <f>J4*107.07</f>
        <v>0</v>
      </c>
      <c r="L4" s="5"/>
    </row>
    <row r="5" spans="1:12" customHeight="1" ht="105" outlineLevel="3">
      <c r="A5" s="1"/>
      <c r="B5" s="1">
        <v>879151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J5*116.38</f>
        <v>0</v>
      </c>
      <c r="L5" s="5"/>
    </row>
    <row r="6" spans="1:12" customHeight="1" ht="105" outlineLevel="3">
      <c r="A6" s="1"/>
      <c r="B6" s="1">
        <v>879152</v>
      </c>
      <c r="C6" s="1" t="s">
        <v>19</v>
      </c>
      <c r="D6" s="1"/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15</v>
      </c>
      <c r="K6" s="2" t="str">
        <f>J6*125.69</f>
        <v>0</v>
      </c>
      <c r="L6" s="5"/>
    </row>
    <row r="7" spans="1:12" customHeight="1" ht="105" outlineLevel="3">
      <c r="A7" s="1"/>
      <c r="B7" s="1">
        <v>879153</v>
      </c>
      <c r="C7" s="1" t="s">
        <v>23</v>
      </c>
      <c r="D7" s="1"/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15</v>
      </c>
      <c r="K7" s="2" t="str">
        <f>J7*135.00</f>
        <v>0</v>
      </c>
      <c r="L7" s="5"/>
    </row>
    <row r="8" spans="1:12" customHeight="1" ht="105" outlineLevel="3">
      <c r="A8" s="1"/>
      <c r="B8" s="1">
        <v>879154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15</v>
      </c>
      <c r="K8" s="2" t="str">
        <f>J8*155.95</f>
        <v>0</v>
      </c>
      <c r="L8" s="5"/>
    </row>
    <row r="9" spans="1:12" customHeight="1" ht="105" outlineLevel="3">
      <c r="A9" s="1"/>
      <c r="B9" s="1">
        <v>879155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15</v>
      </c>
      <c r="K9" s="2" t="str">
        <f>J9*174.57</f>
        <v>0</v>
      </c>
      <c r="L9" s="5"/>
    </row>
    <row r="10" spans="1:12" customHeight="1" ht="105" outlineLevel="3">
      <c r="A10" s="1"/>
      <c r="B10" s="1">
        <v>879156</v>
      </c>
      <c r="C10" s="1" t="s">
        <v>32</v>
      </c>
      <c r="D10" s="1"/>
      <c r="E10" s="2" t="s">
        <v>33</v>
      </c>
      <c r="F10" s="2" t="s">
        <v>34</v>
      </c>
      <c r="G10" s="2">
        <v>2</v>
      </c>
      <c r="H10" s="2">
        <v>0</v>
      </c>
      <c r="I10" s="1">
        <v>0</v>
      </c>
      <c r="J10" s="3" t="s">
        <v>15</v>
      </c>
      <c r="K10" s="2" t="str">
        <f>J10*193.19</f>
        <v>0</v>
      </c>
      <c r="L10" s="5"/>
    </row>
    <row r="11" spans="1:12" customHeight="1" ht="105" outlineLevel="3">
      <c r="A11" s="1"/>
      <c r="B11" s="1">
        <v>879157</v>
      </c>
      <c r="C11" s="1" t="s">
        <v>35</v>
      </c>
      <c r="D11" s="1"/>
      <c r="E11" s="2" t="s">
        <v>36</v>
      </c>
      <c r="F11" s="2" t="s">
        <v>37</v>
      </c>
      <c r="G11" s="2">
        <v>0</v>
      </c>
      <c r="H11" s="2">
        <v>0</v>
      </c>
      <c r="I11" s="1">
        <v>0</v>
      </c>
      <c r="J11" s="3" t="s">
        <v>15</v>
      </c>
      <c r="K11" s="2" t="str">
        <f>J11*223.45</f>
        <v>0</v>
      </c>
      <c r="L11" s="5"/>
    </row>
    <row r="12" spans="1:12" customHeight="1" ht="105" outlineLevel="3">
      <c r="A12" s="1"/>
      <c r="B12" s="1">
        <v>879158</v>
      </c>
      <c r="C12" s="1" t="s">
        <v>38</v>
      </c>
      <c r="D12" s="1"/>
      <c r="E12" s="2" t="s">
        <v>39</v>
      </c>
      <c r="F12" s="2" t="s">
        <v>40</v>
      </c>
      <c r="G12" s="2">
        <v>0</v>
      </c>
      <c r="H12" s="2">
        <v>0</v>
      </c>
      <c r="I12" s="1">
        <v>0</v>
      </c>
      <c r="J12" s="3" t="s">
        <v>15</v>
      </c>
      <c r="K12" s="2" t="str">
        <f>J12*270.00</f>
        <v>0</v>
      </c>
      <c r="L12" s="5"/>
    </row>
    <row r="13" spans="1:12" customHeight="1" ht="105" outlineLevel="3">
      <c r="A13" s="1"/>
      <c r="B13" s="1">
        <v>879159</v>
      </c>
      <c r="C13" s="1" t="s">
        <v>41</v>
      </c>
      <c r="D13" s="1"/>
      <c r="E13" s="2" t="s">
        <v>42</v>
      </c>
      <c r="F13" s="2" t="s">
        <v>43</v>
      </c>
      <c r="G13" s="2">
        <v>2</v>
      </c>
      <c r="H13" s="2">
        <v>0</v>
      </c>
      <c r="I13" s="1">
        <v>0</v>
      </c>
      <c r="J13" s="3" t="s">
        <v>15</v>
      </c>
      <c r="K13" s="2" t="str">
        <f>J13*321.21</f>
        <v>0</v>
      </c>
      <c r="L13" s="5"/>
    </row>
    <row r="14" spans="1:12" customHeight="1" ht="105" outlineLevel="3">
      <c r="A14" s="1"/>
      <c r="B14" s="1">
        <v>879160</v>
      </c>
      <c r="C14" s="1" t="s">
        <v>44</v>
      </c>
      <c r="D14" s="1"/>
      <c r="E14" s="2" t="s">
        <v>45</v>
      </c>
      <c r="F14" s="2" t="s">
        <v>46</v>
      </c>
      <c r="G14" s="2" t="s">
        <v>47</v>
      </c>
      <c r="H14" s="2">
        <v>0</v>
      </c>
      <c r="I14" s="1">
        <v>0</v>
      </c>
      <c r="J14" s="3" t="s">
        <v>15</v>
      </c>
      <c r="K14" s="2" t="str">
        <f>J14*367.76</f>
        <v>0</v>
      </c>
      <c r="L14" s="5"/>
    </row>
    <row r="15" spans="1:12" customHeight="1" ht="105" outlineLevel="3">
      <c r="A15" s="1"/>
      <c r="B15" s="1">
        <v>879161</v>
      </c>
      <c r="C15" s="1" t="s">
        <v>48</v>
      </c>
      <c r="D15" s="1"/>
      <c r="E15" s="2" t="s">
        <v>49</v>
      </c>
      <c r="F15" s="2" t="s">
        <v>50</v>
      </c>
      <c r="G15" s="2" t="s">
        <v>47</v>
      </c>
      <c r="H15" s="2">
        <v>0</v>
      </c>
      <c r="I15" s="1">
        <v>0</v>
      </c>
      <c r="J15" s="3" t="s">
        <v>15</v>
      </c>
      <c r="K15" s="2" t="str">
        <f>J15*430.61</f>
        <v>0</v>
      </c>
      <c r="L15" s="5"/>
    </row>
    <row r="16" spans="1:12" customHeight="1" ht="105" outlineLevel="3">
      <c r="A16" s="1"/>
      <c r="B16" s="1">
        <v>879162</v>
      </c>
      <c r="C16" s="1" t="s">
        <v>51</v>
      </c>
      <c r="D16" s="1"/>
      <c r="E16" s="2" t="s">
        <v>52</v>
      </c>
      <c r="F16" s="2" t="s">
        <v>53</v>
      </c>
      <c r="G16" s="2">
        <v>0</v>
      </c>
      <c r="H16" s="2">
        <v>0</v>
      </c>
      <c r="I16" s="1">
        <v>0</v>
      </c>
      <c r="J16" s="3" t="s">
        <v>15</v>
      </c>
      <c r="K16" s="2" t="str">
        <f>J16*488.80</f>
        <v>0</v>
      </c>
      <c r="L16" s="5"/>
    </row>
    <row r="17" spans="1:12" customHeight="1" ht="105" outlineLevel="3">
      <c r="A17" s="1"/>
      <c r="B17" s="1">
        <v>879163</v>
      </c>
      <c r="C17" s="1" t="s">
        <v>54</v>
      </c>
      <c r="D17" s="1"/>
      <c r="E17" s="2" t="s">
        <v>55</v>
      </c>
      <c r="F17" s="2" t="s">
        <v>56</v>
      </c>
      <c r="G17" s="2">
        <v>0</v>
      </c>
      <c r="H17" s="2">
        <v>0</v>
      </c>
      <c r="I17" s="1">
        <v>0</v>
      </c>
      <c r="J17" s="3" t="s">
        <v>15</v>
      </c>
      <c r="K17" s="2" t="str">
        <f>J17*0.00</f>
        <v>0</v>
      </c>
      <c r="L17" s="5"/>
    </row>
    <row r="18" spans="1:12" customHeight="1" ht="105" outlineLevel="3">
      <c r="A18" s="1"/>
      <c r="B18" s="1">
        <v>879164</v>
      </c>
      <c r="C18" s="1" t="s">
        <v>57</v>
      </c>
      <c r="D18" s="1"/>
      <c r="E18" s="2" t="s">
        <v>58</v>
      </c>
      <c r="F18" s="2" t="s">
        <v>56</v>
      </c>
      <c r="G18" s="2">
        <v>0</v>
      </c>
      <c r="H18" s="2">
        <v>0</v>
      </c>
      <c r="I18" s="1">
        <v>0</v>
      </c>
      <c r="J18" s="3" t="s">
        <v>15</v>
      </c>
      <c r="K18" s="2" t="str">
        <f>J18*0.00</f>
        <v>0</v>
      </c>
      <c r="L18" s="5"/>
    </row>
    <row r="19" spans="1:12" customHeight="1" ht="105" outlineLevel="3">
      <c r="A19" s="1"/>
      <c r="B19" s="1">
        <v>879165</v>
      </c>
      <c r="C19" s="1" t="s">
        <v>59</v>
      </c>
      <c r="D19" s="1"/>
      <c r="E19" s="2" t="s">
        <v>60</v>
      </c>
      <c r="F19" s="2" t="s">
        <v>61</v>
      </c>
      <c r="G19" s="2">
        <v>0</v>
      </c>
      <c r="H19" s="2">
        <v>0</v>
      </c>
      <c r="I19" s="1">
        <v>0</v>
      </c>
      <c r="J19" s="3" t="s">
        <v>15</v>
      </c>
      <c r="K19" s="2" t="str">
        <f>J19*128.02</f>
        <v>0</v>
      </c>
      <c r="L19" s="5"/>
    </row>
    <row r="20" spans="1:12" customHeight="1" ht="105" outlineLevel="3">
      <c r="A20" s="1"/>
      <c r="B20" s="1">
        <v>879166</v>
      </c>
      <c r="C20" s="1" t="s">
        <v>62</v>
      </c>
      <c r="D20" s="1"/>
      <c r="E20" s="2" t="s">
        <v>63</v>
      </c>
      <c r="F20" s="2" t="s">
        <v>64</v>
      </c>
      <c r="G20" s="2">
        <v>0</v>
      </c>
      <c r="H20" s="2">
        <v>0</v>
      </c>
      <c r="I20" s="1">
        <v>0</v>
      </c>
      <c r="J20" s="3" t="s">
        <v>15</v>
      </c>
      <c r="K20" s="2" t="str">
        <f>J20*137.33</f>
        <v>0</v>
      </c>
      <c r="L20" s="5"/>
    </row>
    <row r="21" spans="1:12" customHeight="1" ht="105" outlineLevel="3">
      <c r="A21" s="1"/>
      <c r="B21" s="1">
        <v>879167</v>
      </c>
      <c r="C21" s="1" t="s">
        <v>65</v>
      </c>
      <c r="D21" s="1"/>
      <c r="E21" s="2" t="s">
        <v>66</v>
      </c>
      <c r="F21" s="2" t="s">
        <v>67</v>
      </c>
      <c r="G21" s="2">
        <v>0</v>
      </c>
      <c r="H21" s="2">
        <v>0</v>
      </c>
      <c r="I21" s="1">
        <v>0</v>
      </c>
      <c r="J21" s="3" t="s">
        <v>15</v>
      </c>
      <c r="K21" s="2" t="str">
        <f>J21*144.31</f>
        <v>0</v>
      </c>
      <c r="L21" s="5"/>
    </row>
    <row r="22" spans="1:12" customHeight="1" ht="105" outlineLevel="3">
      <c r="A22" s="1"/>
      <c r="B22" s="1">
        <v>879168</v>
      </c>
      <c r="C22" s="1" t="s">
        <v>68</v>
      </c>
      <c r="D22" s="1"/>
      <c r="E22" s="2" t="s">
        <v>69</v>
      </c>
      <c r="F22" s="2" t="s">
        <v>28</v>
      </c>
      <c r="G22" s="2">
        <v>0</v>
      </c>
      <c r="H22" s="2">
        <v>0</v>
      </c>
      <c r="I22" s="1">
        <v>0</v>
      </c>
      <c r="J22" s="3" t="s">
        <v>15</v>
      </c>
      <c r="K22" s="2" t="str">
        <f>J22*155.95</f>
        <v>0</v>
      </c>
      <c r="L22" s="5"/>
    </row>
    <row r="23" spans="1:12" customHeight="1" ht="105" outlineLevel="3">
      <c r="A23" s="1"/>
      <c r="B23" s="1">
        <v>879169</v>
      </c>
      <c r="C23" s="1" t="s">
        <v>70</v>
      </c>
      <c r="D23" s="1"/>
      <c r="E23" s="2" t="s">
        <v>71</v>
      </c>
      <c r="F23" s="2" t="s">
        <v>31</v>
      </c>
      <c r="G23" s="2">
        <v>0</v>
      </c>
      <c r="H23" s="2">
        <v>0</v>
      </c>
      <c r="I23" s="1">
        <v>0</v>
      </c>
      <c r="J23" s="3" t="s">
        <v>15</v>
      </c>
      <c r="K23" s="2" t="str">
        <f>J23*174.57</f>
        <v>0</v>
      </c>
      <c r="L23" s="5"/>
    </row>
    <row r="24" spans="1:12" customHeight="1" ht="105" outlineLevel="3">
      <c r="A24" s="1"/>
      <c r="B24" s="1">
        <v>879170</v>
      </c>
      <c r="C24" s="1" t="s">
        <v>72</v>
      </c>
      <c r="D24" s="1"/>
      <c r="E24" s="2" t="s">
        <v>73</v>
      </c>
      <c r="F24" s="2" t="s">
        <v>74</v>
      </c>
      <c r="G24" s="2">
        <v>8</v>
      </c>
      <c r="H24" s="2">
        <v>0</v>
      </c>
      <c r="I24" s="1">
        <v>0</v>
      </c>
      <c r="J24" s="3" t="s">
        <v>15</v>
      </c>
      <c r="K24" s="2" t="str">
        <f>J24*195.52</f>
        <v>0</v>
      </c>
      <c r="L24" s="5"/>
    </row>
    <row r="25" spans="1:12" customHeight="1" ht="105" outlineLevel="3">
      <c r="A25" s="1"/>
      <c r="B25" s="1">
        <v>879171</v>
      </c>
      <c r="C25" s="1" t="s">
        <v>75</v>
      </c>
      <c r="D25" s="1"/>
      <c r="E25" s="2" t="s">
        <v>76</v>
      </c>
      <c r="F25" s="2" t="s">
        <v>77</v>
      </c>
      <c r="G25" s="2">
        <v>0</v>
      </c>
      <c r="H25" s="2">
        <v>0</v>
      </c>
      <c r="I25" s="1">
        <v>0</v>
      </c>
      <c r="J25" s="3" t="s">
        <v>15</v>
      </c>
      <c r="K25" s="2" t="str">
        <f>J25*211.81</f>
        <v>0</v>
      </c>
      <c r="L25" s="5"/>
    </row>
    <row r="26" spans="1:12" customHeight="1" ht="105" outlineLevel="3">
      <c r="A26" s="1"/>
      <c r="B26" s="1">
        <v>879172</v>
      </c>
      <c r="C26" s="1" t="s">
        <v>78</v>
      </c>
      <c r="D26" s="1"/>
      <c r="E26" s="2" t="s">
        <v>79</v>
      </c>
      <c r="F26" s="2" t="s">
        <v>80</v>
      </c>
      <c r="G26" s="2">
        <v>6</v>
      </c>
      <c r="H26" s="2">
        <v>0</v>
      </c>
      <c r="I26" s="1">
        <v>0</v>
      </c>
      <c r="J26" s="3" t="s">
        <v>15</v>
      </c>
      <c r="K26" s="2" t="str">
        <f>J26*242.07</f>
        <v>0</v>
      </c>
      <c r="L26" s="5"/>
    </row>
    <row r="27" spans="1:12" customHeight="1" ht="105" outlineLevel="3">
      <c r="A27" s="1"/>
      <c r="B27" s="1">
        <v>879173</v>
      </c>
      <c r="C27" s="1" t="s">
        <v>81</v>
      </c>
      <c r="D27" s="1"/>
      <c r="E27" s="2" t="s">
        <v>82</v>
      </c>
      <c r="F27" s="2" t="s">
        <v>83</v>
      </c>
      <c r="G27" s="2">
        <v>0</v>
      </c>
      <c r="H27" s="2">
        <v>0</v>
      </c>
      <c r="I27" s="1">
        <v>0</v>
      </c>
      <c r="J27" s="3" t="s">
        <v>15</v>
      </c>
      <c r="K27" s="2" t="str">
        <f>J27*290.95</f>
        <v>0</v>
      </c>
      <c r="L27" s="5"/>
    </row>
    <row r="28" spans="1:12" customHeight="1" ht="105" outlineLevel="3">
      <c r="A28" s="1"/>
      <c r="B28" s="1">
        <v>879174</v>
      </c>
      <c r="C28" s="1" t="s">
        <v>84</v>
      </c>
      <c r="D28" s="1"/>
      <c r="E28" s="2" t="s">
        <v>85</v>
      </c>
      <c r="F28" s="2" t="s">
        <v>86</v>
      </c>
      <c r="G28" s="2" t="s">
        <v>22</v>
      </c>
      <c r="H28" s="2">
        <v>0</v>
      </c>
      <c r="I28" s="1">
        <v>0</v>
      </c>
      <c r="J28" s="3" t="s">
        <v>15</v>
      </c>
      <c r="K28" s="2" t="str">
        <f>J28*339.83</f>
        <v>0</v>
      </c>
      <c r="L28" s="5"/>
    </row>
    <row r="29" spans="1:12" customHeight="1" ht="105" outlineLevel="3">
      <c r="A29" s="1"/>
      <c r="B29" s="1">
        <v>879175</v>
      </c>
      <c r="C29" s="1" t="s">
        <v>87</v>
      </c>
      <c r="D29" s="1"/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15</v>
      </c>
      <c r="K29" s="2" t="str">
        <f>J29*388.71</f>
        <v>0</v>
      </c>
      <c r="L29" s="5"/>
    </row>
    <row r="30" spans="1:12" customHeight="1" ht="105" outlineLevel="3">
      <c r="A30" s="1"/>
      <c r="B30" s="1">
        <v>879176</v>
      </c>
      <c r="C30" s="1" t="s">
        <v>90</v>
      </c>
      <c r="D30" s="1"/>
      <c r="E30" s="2" t="s">
        <v>91</v>
      </c>
      <c r="F30" s="2" t="s">
        <v>56</v>
      </c>
      <c r="G30" s="2">
        <v>0</v>
      </c>
      <c r="H30" s="2">
        <v>0</v>
      </c>
      <c r="I30" s="1">
        <v>0</v>
      </c>
      <c r="J30" s="3" t="s">
        <v>15</v>
      </c>
      <c r="K30" s="2" t="str">
        <f>J30*0.00</f>
        <v>0</v>
      </c>
      <c r="L30" s="5"/>
    </row>
    <row r="31" spans="1:12" customHeight="1" ht="105" outlineLevel="3">
      <c r="A31" s="1"/>
      <c r="B31" s="1">
        <v>879177</v>
      </c>
      <c r="C31" s="1" t="s">
        <v>92</v>
      </c>
      <c r="D31" s="1"/>
      <c r="E31" s="2" t="s">
        <v>93</v>
      </c>
      <c r="F31" s="2" t="s">
        <v>56</v>
      </c>
      <c r="G31" s="2">
        <v>0</v>
      </c>
      <c r="H31" s="2">
        <v>0</v>
      </c>
      <c r="I31" s="1">
        <v>0</v>
      </c>
      <c r="J31" s="3" t="s">
        <v>15</v>
      </c>
      <c r="K31" s="2" t="str">
        <f>J31*0.00</f>
        <v>0</v>
      </c>
      <c r="L31" s="5"/>
    </row>
    <row r="32" spans="1:12" customHeight="1" ht="105" outlineLevel="3">
      <c r="A32" s="1"/>
      <c r="B32" s="1">
        <v>879178</v>
      </c>
      <c r="C32" s="1" t="s">
        <v>94</v>
      </c>
      <c r="D32" s="1"/>
      <c r="E32" s="2" t="s">
        <v>95</v>
      </c>
      <c r="F32" s="2" t="s">
        <v>56</v>
      </c>
      <c r="G32" s="2">
        <v>0</v>
      </c>
      <c r="H32" s="2">
        <v>0</v>
      </c>
      <c r="I32" s="1">
        <v>0</v>
      </c>
      <c r="J32" s="3" t="s">
        <v>15</v>
      </c>
      <c r="K32" s="2" t="str">
        <f>J32*0.00</f>
        <v>0</v>
      </c>
      <c r="L32" s="5"/>
    </row>
    <row r="33" spans="1:12" customHeight="1" ht="105" outlineLevel="3">
      <c r="A33" s="1"/>
      <c r="B33" s="1">
        <v>879179</v>
      </c>
      <c r="C33" s="1" t="s">
        <v>96</v>
      </c>
      <c r="D33" s="1"/>
      <c r="E33" s="2" t="s">
        <v>97</v>
      </c>
      <c r="F33" s="2" t="s">
        <v>56</v>
      </c>
      <c r="G33" s="2">
        <v>0</v>
      </c>
      <c r="H33" s="2">
        <v>0</v>
      </c>
      <c r="I33" s="1">
        <v>0</v>
      </c>
      <c r="J33" s="3" t="s">
        <v>15</v>
      </c>
      <c r="K33" s="2" t="str">
        <f>J33*0.00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2025-12-07T08:08:36+03:00</dcterms:created>
  <dcterms:modified xsi:type="dcterms:W3CDTF">2025-12-07T08:08:36+03:00</dcterms:modified>
  <dc:title>Untitled Spreadsheet</dc:title>
  <dc:description/>
  <dc:subject/>
  <cp:keywords/>
  <cp:category/>
</cp:coreProperties>
</file>