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<sst xmlns="http://schemas.openxmlformats.org/spreadsheetml/2006/main" uniqueCount="137">
  <si>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</si>
  <si>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</si>
  <si>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</si>
  <si>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</si>
  <si>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</si>
  <si>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</si>
  <si>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</si>
  <si>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</si>
  <si>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</si>
  <si>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</si>
  <si>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</si>
  <si>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</si>
  <si>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Лейки и держатели</t>
  </si>
  <si>
    <t>Лейки GLAUF</t>
  </si>
  <si>
    <t>SMS-180266</t>
  </si>
  <si>
    <t>UHS-1102</t>
  </si>
  <si>
    <t>Лейка G.Lauf для душа, 1-функциональная, UHS-1102</t>
  </si>
  <si>
    <t>246.54 руб.</t>
  </si>
  <si>
    <t>&gt;10</t>
  </si>
  <si>
    <t>шт</t>
  </si>
  <si>
    <t>SMS-180267</t>
  </si>
  <si>
    <t>UHS-1104</t>
  </si>
  <si>
    <t>Лейка G.Lauf для душа, 1-функциональная, UHS-1104</t>
  </si>
  <si>
    <t>220.52 руб.</t>
  </si>
  <si>
    <t>SMS-180268</t>
  </si>
  <si>
    <t>UHS-1106</t>
  </si>
  <si>
    <t>Лейка G.Lauf для душа, 1-функциональная, UHS-1106</t>
  </si>
  <si>
    <t>112.73 руб.</t>
  </si>
  <si>
    <t>SMS-180269</t>
  </si>
  <si>
    <t>UHS-1606</t>
  </si>
  <si>
    <t>Лейка G.Lauf для душа, 1-функциональная, UHS-1606</t>
  </si>
  <si>
    <t>251.48 руб.</t>
  </si>
  <si>
    <t>&gt;50</t>
  </si>
  <si>
    <t>SMS-180270</t>
  </si>
  <si>
    <t>UHS-1107</t>
  </si>
  <si>
    <t>Лейка G.Lauf для душа, 1-функциональная, UHS-1107</t>
  </si>
  <si>
    <t>161.06 руб.</t>
  </si>
  <si>
    <t>SMS-180271</t>
  </si>
  <si>
    <t>UHS-1108 BLUE</t>
  </si>
  <si>
    <t>Лейка G.Lauf для душа, 1-функциональная, UHS-1108 BLUE</t>
  </si>
  <si>
    <t>167.24 руб.</t>
  </si>
  <si>
    <t>&gt;25</t>
  </si>
  <si>
    <t>SMS-180272</t>
  </si>
  <si>
    <t>UHS-1109</t>
  </si>
  <si>
    <t>Лейка G.Lauf для душа, 3-функциональная, UHS-1109</t>
  </si>
  <si>
    <t>284.93 руб.</t>
  </si>
  <si>
    <t>SMS-180273</t>
  </si>
  <si>
    <t>UHS-1110</t>
  </si>
  <si>
    <t>Лейка G.Lauf для душа, 3-функциональная, UHS-1110</t>
  </si>
  <si>
    <t>185.83 руб.</t>
  </si>
  <si>
    <t>SMS-180274</t>
  </si>
  <si>
    <t>UHS-1130</t>
  </si>
  <si>
    <t>Лейка G.Lauf для душа, 1-функциональная, UHS-1130</t>
  </si>
  <si>
    <t>179.64 руб.</t>
  </si>
  <si>
    <t>SMS-180275</t>
  </si>
  <si>
    <t>UHS-1139</t>
  </si>
  <si>
    <t>Лейка G.Lauf для душа, 3-функциональная, UHS-1139</t>
  </si>
  <si>
    <t>211.85 руб.</t>
  </si>
  <si>
    <t>SMS-180276</t>
  </si>
  <si>
    <t>UHS-1142</t>
  </si>
  <si>
    <t>(В)Лейка G.Lauf для душа, 3-функциональная, UHS-1142</t>
  </si>
  <si>
    <t>0.00 руб.</t>
  </si>
  <si>
    <t>SMS-180277</t>
  </si>
  <si>
    <t>UHS-1150</t>
  </si>
  <si>
    <t>Лейка G.Lauf для душа, 5-функциональная, UHS-1150</t>
  </si>
  <si>
    <t>283.69 руб.</t>
  </si>
  <si>
    <t>SMS-180278</t>
  </si>
  <si>
    <t>UHS-1151</t>
  </si>
  <si>
    <t>Лейка G.Lauf для душа, 5-функциональная, UHS-1151</t>
  </si>
  <si>
    <t>275.03 руб.</t>
  </si>
  <si>
    <t>SMS-180279</t>
  </si>
  <si>
    <t>UHS-1152KB</t>
  </si>
  <si>
    <t>Лейка G.Lauf для душа, 3-функциональная, UHS-1152KB</t>
  </si>
  <si>
    <t>346.88 руб.</t>
  </si>
  <si>
    <t>SMS-180280</t>
  </si>
  <si>
    <t>UHS-1152GN</t>
  </si>
  <si>
    <t>Лейка G.Lauf для душа, 3-функциональная, UHS-1152GN</t>
  </si>
  <si>
    <t>SMS-180281</t>
  </si>
  <si>
    <t>UHS-1152OG</t>
  </si>
  <si>
    <t>Лейка G.Lauf для душа, 3-функциональная, UHS-1152OG</t>
  </si>
  <si>
    <t>SMS-180282</t>
  </si>
  <si>
    <t>UHS-1160</t>
  </si>
  <si>
    <t>Лейка G.Lauf для душа, 1-функциональная, UHS-1160</t>
  </si>
  <si>
    <t>182.11 руб.</t>
  </si>
  <si>
    <t>SMS-180283</t>
  </si>
  <si>
    <t>UHS-1250</t>
  </si>
  <si>
    <t>Лейка G.Lauf для душа, 5-функциональная, UHS-1250</t>
  </si>
  <si>
    <t>391.48 руб.</t>
  </si>
  <si>
    <t>SMS-180284</t>
  </si>
  <si>
    <t>UHS-1201</t>
  </si>
  <si>
    <t>Лейка G.Lauf для душа, 3-функциональная, UHS-1201</t>
  </si>
  <si>
    <t>317.14 руб.</t>
  </si>
  <si>
    <t>SMS-180285</t>
  </si>
  <si>
    <t>UHS-1211</t>
  </si>
  <si>
    <t>Лейка G.Lauf для душа, 3-функциональная, UHS-1211</t>
  </si>
  <si>
    <t>433.60 руб.</t>
  </si>
  <si>
    <t>SMS-180286</t>
  </si>
  <si>
    <t>UHS-1212</t>
  </si>
  <si>
    <t>Лейка G.Lauf для душа, 5-функциональная, UHS-1212</t>
  </si>
  <si>
    <t>483.16 руб.</t>
  </si>
  <si>
    <t>SMS-180287</t>
  </si>
  <si>
    <t>UHS-1213</t>
  </si>
  <si>
    <t>Лейка G.Lauf для душа, 3-функциональная, UHS-1213</t>
  </si>
  <si>
    <t>467.05 руб.</t>
  </si>
  <si>
    <t>SMS-180288</t>
  </si>
  <si>
    <t>UHS-1214</t>
  </si>
  <si>
    <t>Лейка G.Lauf для душа, 3-функциональная, UHS-1214</t>
  </si>
  <si>
    <t>SMS-180289</t>
  </si>
  <si>
    <t>UHS-1215</t>
  </si>
  <si>
    <t>(В)Лейка G.Lauf для душа, 1-функциональная, UHS-1215</t>
  </si>
  <si>
    <t>SMS-180290</t>
  </si>
  <si>
    <t>UHS-1231</t>
  </si>
  <si>
    <t>Лейка G.Lauf для душа, 5-функциональная, UHS-1231</t>
  </si>
  <si>
    <t>567.40 руб.</t>
  </si>
  <si>
    <t>SMS-180291</t>
  </si>
  <si>
    <t>UHS-1232</t>
  </si>
  <si>
    <t>Лейка G.Lauf для душа, 5-функциональная, UHS-1232</t>
  </si>
  <si>
    <t>500.50 руб.</t>
  </si>
  <si>
    <t>SMS-180293</t>
  </si>
  <si>
    <t>UHS-2101</t>
  </si>
  <si>
    <t>Лейка G.Lauf для биде UHS-2101</t>
  </si>
  <si>
    <t>162.30 руб.</t>
  </si>
  <si>
    <t>SMS-180294</t>
  </si>
  <si>
    <t>UHS-2102</t>
  </si>
  <si>
    <t>Лейка G.Lauf для биде 1-функц. UHS-2102</t>
  </si>
  <si>
    <t>151.14 руб.</t>
  </si>
  <si>
    <t>SMS-180368</t>
  </si>
  <si>
    <t>UZJ-1213</t>
  </si>
  <si>
    <t>держатель G.Lauf для лейки метал. UZJ-1213</t>
  </si>
  <si>
    <t>310.96 руб.</t>
  </si>
  <si>
    <t>SMS-180369</t>
  </si>
  <si>
    <t>UZJ-3201</t>
  </si>
  <si>
    <t>держатель G.Lauf для лейки метал. UZJ-3201</t>
  </si>
  <si>
    <t>SMS-180418</t>
  </si>
  <si>
    <t>SHS-2110</t>
  </si>
  <si>
    <t>Лейка для биде Solone (карт.коробка) 1-функц., SHS-2110</t>
  </si>
  <si>
    <t>287.41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</si>
</sst>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3f2_a8d2_11ea_8135_003048fd731b_64c8baed_5a46_11f0_a775_047c1617b1431.jpeg"/><Relationship Id="rId2" Type="http://schemas.openxmlformats.org/officeDocument/2006/relationships/image" Target="../media/658053f4_a8d2_11ea_8135_003048fd731b_00bb7b3d_a8d8_11ea_8135_003048fd731b2.jpeg"/><Relationship Id="rId3" Type="http://schemas.openxmlformats.org/officeDocument/2006/relationships/image" Target="../media/658053f6_a8d2_11ea_8135_003048fd731b_00bb7b3e_a8d8_11ea_8135_003048fd731b3.jpeg"/><Relationship Id="rId4" Type="http://schemas.openxmlformats.org/officeDocument/2006/relationships/image" Target="../media/658053f8_a8d2_11ea_8135_003048fd731b_00bb7b3f_a8d8_11ea_8135_003048fd731b4.jpeg"/><Relationship Id="rId5" Type="http://schemas.openxmlformats.org/officeDocument/2006/relationships/image" Target="../media/658053fa_a8d2_11ea_8135_003048fd731b_00bb7b40_a8d8_11ea_8135_003048fd731b5.jpeg"/><Relationship Id="rId6" Type="http://schemas.openxmlformats.org/officeDocument/2006/relationships/image" Target="../media/658053fc_a8d2_11ea_8135_003048fd731b_00bb7b41_a8d8_11ea_8135_003048fd731b6.jpeg"/><Relationship Id="rId7" Type="http://schemas.openxmlformats.org/officeDocument/2006/relationships/image" Target="../media/658053fe_a8d2_11ea_8135_003048fd731b_00bb7b42_a8d8_11ea_8135_003048fd731b7.jpeg"/><Relationship Id="rId8" Type="http://schemas.openxmlformats.org/officeDocument/2006/relationships/image" Target="../media/65805400_a8d2_11ea_8135_003048fd731b_00bb7b43_a8d8_11ea_8135_003048fd731b8.jpeg"/><Relationship Id="rId9" Type="http://schemas.openxmlformats.org/officeDocument/2006/relationships/image" Target="../media/65805402_a8d2_11ea_8135_003048fd731b_00bb7b44_a8d8_11ea_8135_003048fd731b9.jpeg"/><Relationship Id="rId10" Type="http://schemas.openxmlformats.org/officeDocument/2006/relationships/image" Target="../media/65805404_a8d2_11ea_8135_003048fd731b_00bb7b45_a8d8_11ea_8135_003048fd731b10.jpeg"/><Relationship Id="rId11" Type="http://schemas.openxmlformats.org/officeDocument/2006/relationships/image" Target="../media/65805406_a8d2_11ea_8135_003048fd731b_00bb7b46_a8d8_11ea_8135_003048fd731b11.jpeg"/><Relationship Id="rId12" Type="http://schemas.openxmlformats.org/officeDocument/2006/relationships/image" Target="../media/65805408_a8d2_11ea_8135_003048fd731b_00bb7b47_a8d8_11ea_8135_003048fd731b12.jpeg"/><Relationship Id="rId13" Type="http://schemas.openxmlformats.org/officeDocument/2006/relationships/image" Target="../media/6580540a_a8d2_11ea_8135_003048fd731b_00bb7b48_a8d8_11ea_8135_003048fd731b13.jpeg"/><Relationship Id="rId14" Type="http://schemas.openxmlformats.org/officeDocument/2006/relationships/image" Target="../media/6580540c_a8d2_11ea_8135_003048fd731b_00bb7b49_a8d8_11ea_8135_003048fd731b14.jpeg"/><Relationship Id="rId15" Type="http://schemas.openxmlformats.org/officeDocument/2006/relationships/image" Target="../media/6580540e_a8d2_11ea_8135_003048fd731b_00bb7b4a_a8d8_11ea_8135_003048fd731b15.jpeg"/><Relationship Id="rId16" Type="http://schemas.openxmlformats.org/officeDocument/2006/relationships/image" Target="../media/65805410_a8d2_11ea_8135_003048fd731b_00bb7b4b_a8d8_11ea_8135_003048fd731b16.jpeg"/><Relationship Id="rId17" Type="http://schemas.openxmlformats.org/officeDocument/2006/relationships/image" Target="../media/65805412_a8d2_11ea_8135_003048fd731b_00bb7b4c_a8d8_11ea_8135_003048fd731b17.jpeg"/><Relationship Id="rId18" Type="http://schemas.openxmlformats.org/officeDocument/2006/relationships/image" Target="../media/65805414_a8d2_11ea_8135_003048fd731b_00bb7b4d_a8d8_11ea_8135_003048fd731b18.jpeg"/><Relationship Id="rId19" Type="http://schemas.openxmlformats.org/officeDocument/2006/relationships/image" Target="../media/65805416_a8d2_11ea_8135_003048fd731b_00bb7b4e_a8d8_11ea_8135_003048fd731b19.jpeg"/><Relationship Id="rId20" Type="http://schemas.openxmlformats.org/officeDocument/2006/relationships/image" Target="../media/65805418_a8d2_11ea_8135_003048fd731b_00bb7b4f_a8d8_11ea_8135_003048fd731b20.jpeg"/><Relationship Id="rId21" Type="http://schemas.openxmlformats.org/officeDocument/2006/relationships/image" Target="../media/6580541a_a8d2_11ea_8135_003048fd731b_00bb7b50_a8d8_11ea_8135_003048fd731b21.jpeg"/><Relationship Id="rId22" Type="http://schemas.openxmlformats.org/officeDocument/2006/relationships/image" Target="../media/6580541c_a8d2_11ea_8135_003048fd731b_00bb7b51_a8d8_11ea_8135_003048fd731b22.jpeg"/><Relationship Id="rId23" Type="http://schemas.openxmlformats.org/officeDocument/2006/relationships/image" Target="../media/6580541e_a8d2_11ea_8135_003048fd731b_00bb7b52_a8d8_11ea_8135_003048fd731b23.jpeg"/><Relationship Id="rId24" Type="http://schemas.openxmlformats.org/officeDocument/2006/relationships/image" Target="../media/65805420_a8d2_11ea_8135_003048fd731b_00bb7b53_a8d8_11ea_8135_003048fd731b24.jpeg"/><Relationship Id="rId25" Type="http://schemas.openxmlformats.org/officeDocument/2006/relationships/image" Target="../media/65805422_a8d2_11ea_8135_003048fd731b_00bb7b54_a8d8_11ea_8135_003048fd731b25.jpeg"/><Relationship Id="rId26" Type="http://schemas.openxmlformats.org/officeDocument/2006/relationships/image" Target="../media/65805424_a8d2_11ea_8135_003048fd731b_00bb7b55_a8d8_11ea_8135_003048fd731b26.jpeg"/><Relationship Id="rId27" Type="http://schemas.openxmlformats.org/officeDocument/2006/relationships/image" Target="../media/65805428_a8d2_11ea_8135_003048fd731b_00bb7b57_a8d8_11ea_8135_003048fd731b27.jpeg"/><Relationship Id="rId28" Type="http://schemas.openxmlformats.org/officeDocument/2006/relationships/image" Target="../media/6580542a_a8d2_11ea_8135_003048fd731b_00bb7b58_a8d8_11ea_8135_003048fd731b28.jpeg"/><Relationship Id="rId29" Type="http://schemas.openxmlformats.org/officeDocument/2006/relationships/image" Target="../media/658054be_a8d2_11ea_8135_003048fd731b_00bb7ba2_a8d8_11ea_8135_003048fd731b29.jpeg"/><Relationship Id="rId30" Type="http://schemas.openxmlformats.org/officeDocument/2006/relationships/image" Target="../media/658054c0_a8d2_11ea_8135_003048fd731b_00bb7ba3_a8d8_11ea_8135_003048fd731b30.jpeg"/><Relationship Id="rId31" Type="http://schemas.openxmlformats.org/officeDocument/2006/relationships/image" Target="../media/b8d3182d_c362_11ea_8157_003048fd731b_64c8baee_5a46_11f0_a775_047c1617b143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704975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827348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J6*246.54</f>
        <v>0</v>
      </c>
      <c r="L6" s="5"/>
    </row>
    <row r="7" spans="1:12" customHeight="1" ht="105" outlineLevel="5">
      <c r="A7" s="1"/>
      <c r="B7" s="1">
        <v>827349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19</v>
      </c>
      <c r="K7" s="2" t="str">
        <f>J7*220.52</f>
        <v>0</v>
      </c>
      <c r="L7" s="5"/>
    </row>
    <row r="8" spans="1:12" customHeight="1" ht="105" outlineLevel="5">
      <c r="A8" s="1"/>
      <c r="B8" s="1">
        <v>831601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0</v>
      </c>
      <c r="H8" s="2">
        <v>0</v>
      </c>
      <c r="I8" s="1">
        <v>0</v>
      </c>
      <c r="J8" s="3" t="s">
        <v>19</v>
      </c>
      <c r="K8" s="2" t="str">
        <f>J8*112.73</f>
        <v>0</v>
      </c>
      <c r="L8" s="5"/>
    </row>
    <row r="9" spans="1:12" customHeight="1" ht="105" outlineLevel="5">
      <c r="A9" s="1"/>
      <c r="B9" s="1">
        <v>831602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19</v>
      </c>
      <c r="K9" s="2" t="str">
        <f>J9*251.48</f>
        <v>0</v>
      </c>
      <c r="L9" s="5"/>
    </row>
    <row r="10" spans="1:12" customHeight="1" ht="105" outlineLevel="5">
      <c r="A10" s="1"/>
      <c r="B10" s="1">
        <v>831603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J10*161.06</f>
        <v>0</v>
      </c>
      <c r="L10" s="5"/>
    </row>
    <row r="11" spans="1:12" customHeight="1" ht="105" outlineLevel="5">
      <c r="A11" s="1"/>
      <c r="B11" s="1">
        <v>831604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41</v>
      </c>
      <c r="H11" s="2">
        <v>0</v>
      </c>
      <c r="I11" s="1">
        <v>0</v>
      </c>
      <c r="J11" s="3" t="s">
        <v>19</v>
      </c>
      <c r="K11" s="2" t="str">
        <f>J11*167.24</f>
        <v>0</v>
      </c>
      <c r="L11" s="5"/>
    </row>
    <row r="12" spans="1:12" customHeight="1" ht="105" outlineLevel="5">
      <c r="A12" s="1"/>
      <c r="B12" s="1">
        <v>831605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J12*284.93</f>
        <v>0</v>
      </c>
      <c r="L12" s="5"/>
    </row>
    <row r="13" spans="1:12" customHeight="1" ht="105" outlineLevel="5">
      <c r="A13" s="1"/>
      <c r="B13" s="1">
        <v>831606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18</v>
      </c>
      <c r="H13" s="2">
        <v>0</v>
      </c>
      <c r="I13" s="1">
        <v>0</v>
      </c>
      <c r="J13" s="3" t="s">
        <v>19</v>
      </c>
      <c r="K13" s="2" t="str">
        <f>J13*185.83</f>
        <v>0</v>
      </c>
      <c r="L13" s="5"/>
    </row>
    <row r="14" spans="1:12" customHeight="1" ht="105" outlineLevel="5">
      <c r="A14" s="1"/>
      <c r="B14" s="1">
        <v>831607</v>
      </c>
      <c r="C14" s="1" t="s">
        <v>50</v>
      </c>
      <c r="D14" s="1" t="s">
        <v>51</v>
      </c>
      <c r="E14" s="2" t="s">
        <v>52</v>
      </c>
      <c r="F14" s="2" t="s">
        <v>53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J14*179.64</f>
        <v>0</v>
      </c>
      <c r="L14" s="5"/>
    </row>
    <row r="15" spans="1:12" customHeight="1" ht="105" outlineLevel="5">
      <c r="A15" s="1"/>
      <c r="B15" s="1">
        <v>831608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41</v>
      </c>
      <c r="H15" s="2">
        <v>0</v>
      </c>
      <c r="I15" s="1">
        <v>0</v>
      </c>
      <c r="J15" s="3" t="s">
        <v>19</v>
      </c>
      <c r="K15" s="2" t="str">
        <f>J15*211.85</f>
        <v>0</v>
      </c>
      <c r="L15" s="5"/>
    </row>
    <row r="16" spans="1:12" customHeight="1" ht="105" outlineLevel="5">
      <c r="A16" s="1"/>
      <c r="B16" s="1">
        <v>831609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19</v>
      </c>
      <c r="K16" s="2" t="str">
        <f>J16*0.00</f>
        <v>0</v>
      </c>
      <c r="L16" s="5"/>
    </row>
    <row r="17" spans="1:12" customHeight="1" ht="105" outlineLevel="5">
      <c r="A17" s="1"/>
      <c r="B17" s="1">
        <v>831610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19</v>
      </c>
      <c r="K17" s="2" t="str">
        <f>J17*283.69</f>
        <v>0</v>
      </c>
      <c r="L17" s="5"/>
    </row>
    <row r="18" spans="1:12" customHeight="1" ht="105" outlineLevel="5">
      <c r="A18" s="1"/>
      <c r="B18" s="1">
        <v>831611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19</v>
      </c>
      <c r="K18" s="2" t="str">
        <f>J18*275.03</f>
        <v>0</v>
      </c>
      <c r="L18" s="5"/>
    </row>
    <row r="19" spans="1:12" customHeight="1" ht="105" outlineLevel="5">
      <c r="A19" s="1"/>
      <c r="B19" s="1">
        <v>831612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19</v>
      </c>
      <c r="K19" s="2" t="str">
        <f>J19*346.88</f>
        <v>0</v>
      </c>
      <c r="L19" s="5"/>
    </row>
    <row r="20" spans="1:12" customHeight="1" ht="105" outlineLevel="5">
      <c r="A20" s="1"/>
      <c r="B20" s="1">
        <v>831613</v>
      </c>
      <c r="C20" s="1" t="s">
        <v>74</v>
      </c>
      <c r="D20" s="1" t="s">
        <v>75</v>
      </c>
      <c r="E20" s="2" t="s">
        <v>76</v>
      </c>
      <c r="F20" s="2" t="s">
        <v>73</v>
      </c>
      <c r="G20" s="2" t="s">
        <v>41</v>
      </c>
      <c r="H20" s="2">
        <v>0</v>
      </c>
      <c r="I20" s="1">
        <v>0</v>
      </c>
      <c r="J20" s="3" t="s">
        <v>19</v>
      </c>
      <c r="K20" s="2" t="str">
        <f>J20*346.88</f>
        <v>0</v>
      </c>
      <c r="L20" s="5"/>
    </row>
    <row r="21" spans="1:12" customHeight="1" ht="105" outlineLevel="5">
      <c r="A21" s="1"/>
      <c r="B21" s="1">
        <v>831614</v>
      </c>
      <c r="C21" s="1" t="s">
        <v>77</v>
      </c>
      <c r="D21" s="1" t="s">
        <v>78</v>
      </c>
      <c r="E21" s="2" t="s">
        <v>79</v>
      </c>
      <c r="F21" s="2" t="s">
        <v>73</v>
      </c>
      <c r="G21" s="2" t="s">
        <v>41</v>
      </c>
      <c r="H21" s="2">
        <v>0</v>
      </c>
      <c r="I21" s="1">
        <v>0</v>
      </c>
      <c r="J21" s="3" t="s">
        <v>19</v>
      </c>
      <c r="K21" s="2" t="str">
        <f>J21*346.88</f>
        <v>0</v>
      </c>
      <c r="L21" s="5"/>
    </row>
    <row r="22" spans="1:12" customHeight="1" ht="105" outlineLevel="5">
      <c r="A22" s="1"/>
      <c r="B22" s="1">
        <v>831615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0</v>
      </c>
      <c r="H22" s="2">
        <v>0</v>
      </c>
      <c r="I22" s="1">
        <v>0</v>
      </c>
      <c r="J22" s="3" t="s">
        <v>19</v>
      </c>
      <c r="K22" s="2" t="str">
        <f>J22*182.11</f>
        <v>0</v>
      </c>
      <c r="L22" s="5"/>
    </row>
    <row r="23" spans="1:12" customHeight="1" ht="105" outlineLevel="5">
      <c r="A23" s="1"/>
      <c r="B23" s="1">
        <v>831616</v>
      </c>
      <c r="C23" s="1" t="s">
        <v>84</v>
      </c>
      <c r="D23" s="1" t="s">
        <v>85</v>
      </c>
      <c r="E23" s="2" t="s">
        <v>86</v>
      </c>
      <c r="F23" s="2" t="s">
        <v>87</v>
      </c>
      <c r="G23" s="2" t="s">
        <v>41</v>
      </c>
      <c r="H23" s="2">
        <v>0</v>
      </c>
      <c r="I23" s="1">
        <v>0</v>
      </c>
      <c r="J23" s="3" t="s">
        <v>19</v>
      </c>
      <c r="K23" s="2" t="str">
        <f>J23*391.48</f>
        <v>0</v>
      </c>
      <c r="L23" s="5"/>
    </row>
    <row r="24" spans="1:12" customHeight="1" ht="105" outlineLevel="5">
      <c r="A24" s="1"/>
      <c r="B24" s="1">
        <v>831617</v>
      </c>
      <c r="C24" s="1" t="s">
        <v>88</v>
      </c>
      <c r="D24" s="1" t="s">
        <v>89</v>
      </c>
      <c r="E24" s="2" t="s">
        <v>90</v>
      </c>
      <c r="F24" s="2" t="s">
        <v>91</v>
      </c>
      <c r="G24" s="2" t="s">
        <v>41</v>
      </c>
      <c r="H24" s="2">
        <v>0</v>
      </c>
      <c r="I24" s="1">
        <v>0</v>
      </c>
      <c r="J24" s="3" t="s">
        <v>19</v>
      </c>
      <c r="K24" s="2" t="str">
        <f>J24*317.14</f>
        <v>0</v>
      </c>
      <c r="L24" s="5"/>
    </row>
    <row r="25" spans="1:12" customHeight="1" ht="105" outlineLevel="5">
      <c r="A25" s="1"/>
      <c r="B25" s="1">
        <v>831618</v>
      </c>
      <c r="C25" s="1" t="s">
        <v>92</v>
      </c>
      <c r="D25" s="1" t="s">
        <v>93</v>
      </c>
      <c r="E25" s="2" t="s">
        <v>94</v>
      </c>
      <c r="F25" s="2" t="s">
        <v>95</v>
      </c>
      <c r="G25" s="2" t="s">
        <v>32</v>
      </c>
      <c r="H25" s="2">
        <v>0</v>
      </c>
      <c r="I25" s="1">
        <v>0</v>
      </c>
      <c r="J25" s="3" t="s">
        <v>19</v>
      </c>
      <c r="K25" s="2" t="str">
        <f>J25*433.60</f>
        <v>0</v>
      </c>
      <c r="L25" s="5"/>
    </row>
    <row r="26" spans="1:12" customHeight="1" ht="105" outlineLevel="5">
      <c r="A26" s="1"/>
      <c r="B26" s="1">
        <v>831619</v>
      </c>
      <c r="C26" s="1" t="s">
        <v>96</v>
      </c>
      <c r="D26" s="1" t="s">
        <v>97</v>
      </c>
      <c r="E26" s="2" t="s">
        <v>98</v>
      </c>
      <c r="F26" s="2" t="s">
        <v>99</v>
      </c>
      <c r="G26" s="2">
        <v>0</v>
      </c>
      <c r="H26" s="2">
        <v>0</v>
      </c>
      <c r="I26" s="1">
        <v>0</v>
      </c>
      <c r="J26" s="3" t="s">
        <v>19</v>
      </c>
      <c r="K26" s="2" t="str">
        <f>J26*483.16</f>
        <v>0</v>
      </c>
      <c r="L26" s="5"/>
    </row>
    <row r="27" spans="1:12" customHeight="1" ht="105" outlineLevel="5">
      <c r="A27" s="1"/>
      <c r="B27" s="1">
        <v>831620</v>
      </c>
      <c r="C27" s="1" t="s">
        <v>100</v>
      </c>
      <c r="D27" s="1" t="s">
        <v>101</v>
      </c>
      <c r="E27" s="2" t="s">
        <v>102</v>
      </c>
      <c r="F27" s="2" t="s">
        <v>103</v>
      </c>
      <c r="G27" s="2" t="s">
        <v>41</v>
      </c>
      <c r="H27" s="2">
        <v>0</v>
      </c>
      <c r="I27" s="1">
        <v>0</v>
      </c>
      <c r="J27" s="3" t="s">
        <v>19</v>
      </c>
      <c r="K27" s="2" t="str">
        <f>J27*467.05</f>
        <v>0</v>
      </c>
      <c r="L27" s="5"/>
    </row>
    <row r="28" spans="1:12" customHeight="1" ht="105" outlineLevel="5">
      <c r="A28" s="1"/>
      <c r="B28" s="1">
        <v>831621</v>
      </c>
      <c r="C28" s="1" t="s">
        <v>104</v>
      </c>
      <c r="D28" s="1" t="s">
        <v>105</v>
      </c>
      <c r="E28" s="2" t="s">
        <v>106</v>
      </c>
      <c r="F28" s="2" t="s">
        <v>87</v>
      </c>
      <c r="G28" s="2">
        <v>8</v>
      </c>
      <c r="H28" s="2">
        <v>0</v>
      </c>
      <c r="I28" s="1">
        <v>0</v>
      </c>
      <c r="J28" s="3" t="s">
        <v>19</v>
      </c>
      <c r="K28" s="2" t="str">
        <f>J28*391.48</f>
        <v>0</v>
      </c>
      <c r="L28" s="5"/>
    </row>
    <row r="29" spans="1:12" customHeight="1" ht="105" outlineLevel="5">
      <c r="A29" s="1"/>
      <c r="B29" s="1">
        <v>831622</v>
      </c>
      <c r="C29" s="1" t="s">
        <v>107</v>
      </c>
      <c r="D29" s="1" t="s">
        <v>108</v>
      </c>
      <c r="E29" s="2" t="s">
        <v>109</v>
      </c>
      <c r="F29" s="2" t="s">
        <v>61</v>
      </c>
      <c r="G29" s="2">
        <v>0</v>
      </c>
      <c r="H29" s="2">
        <v>0</v>
      </c>
      <c r="I29" s="1">
        <v>0</v>
      </c>
      <c r="J29" s="3" t="s">
        <v>19</v>
      </c>
      <c r="K29" s="2" t="str">
        <f>J29*0.00</f>
        <v>0</v>
      </c>
      <c r="L29" s="5"/>
    </row>
    <row r="30" spans="1:12" customHeight="1" ht="105" outlineLevel="5">
      <c r="A30" s="1"/>
      <c r="B30" s="1">
        <v>831623</v>
      </c>
      <c r="C30" s="1" t="s">
        <v>110</v>
      </c>
      <c r="D30" s="1" t="s">
        <v>111</v>
      </c>
      <c r="E30" s="2" t="s">
        <v>112</v>
      </c>
      <c r="F30" s="2" t="s">
        <v>113</v>
      </c>
      <c r="G30" s="2" t="s">
        <v>41</v>
      </c>
      <c r="H30" s="2">
        <v>0</v>
      </c>
      <c r="I30" s="1">
        <v>0</v>
      </c>
      <c r="J30" s="3" t="s">
        <v>19</v>
      </c>
      <c r="K30" s="2" t="str">
        <f>J30*567.40</f>
        <v>0</v>
      </c>
      <c r="L30" s="5"/>
    </row>
    <row r="31" spans="1:12" customHeight="1" ht="105" outlineLevel="5">
      <c r="A31" s="1"/>
      <c r="B31" s="1">
        <v>831624</v>
      </c>
      <c r="C31" s="1" t="s">
        <v>114</v>
      </c>
      <c r="D31" s="1" t="s">
        <v>115</v>
      </c>
      <c r="E31" s="2" t="s">
        <v>116</v>
      </c>
      <c r="F31" s="2" t="s">
        <v>117</v>
      </c>
      <c r="G31" s="2" t="s">
        <v>41</v>
      </c>
      <c r="H31" s="2">
        <v>0</v>
      </c>
      <c r="I31" s="1">
        <v>0</v>
      </c>
      <c r="J31" s="3" t="s">
        <v>19</v>
      </c>
      <c r="K31" s="2" t="str">
        <f>J31*500.50</f>
        <v>0</v>
      </c>
      <c r="L31" s="5"/>
    </row>
    <row r="32" spans="1:12" customHeight="1" ht="105" outlineLevel="5">
      <c r="A32" s="1"/>
      <c r="B32" s="1">
        <v>827350</v>
      </c>
      <c r="C32" s="1" t="s">
        <v>118</v>
      </c>
      <c r="D32" s="1" t="s">
        <v>119</v>
      </c>
      <c r="E32" s="2" t="s">
        <v>120</v>
      </c>
      <c r="F32" s="2" t="s">
        <v>121</v>
      </c>
      <c r="G32" s="2">
        <v>0</v>
      </c>
      <c r="H32" s="2">
        <v>0</v>
      </c>
      <c r="I32" s="1">
        <v>0</v>
      </c>
      <c r="J32" s="3" t="s">
        <v>19</v>
      </c>
      <c r="K32" s="2" t="str">
        <f>J32*162.30</f>
        <v>0</v>
      </c>
      <c r="L32" s="5"/>
    </row>
    <row r="33" spans="1:12" customHeight="1" ht="105" outlineLevel="5">
      <c r="A33" s="1"/>
      <c r="B33" s="1">
        <v>827351</v>
      </c>
      <c r="C33" s="1" t="s">
        <v>122</v>
      </c>
      <c r="D33" s="1" t="s">
        <v>123</v>
      </c>
      <c r="E33" s="2" t="s">
        <v>124</v>
      </c>
      <c r="F33" s="2" t="s">
        <v>125</v>
      </c>
      <c r="G33" s="2" t="s">
        <v>32</v>
      </c>
      <c r="H33" s="2">
        <v>0</v>
      </c>
      <c r="I33" s="1">
        <v>0</v>
      </c>
      <c r="J33" s="3" t="s">
        <v>19</v>
      </c>
      <c r="K33" s="2" t="str">
        <f>J33*151.14</f>
        <v>0</v>
      </c>
      <c r="L33" s="5"/>
    </row>
    <row r="34" spans="1:12" customHeight="1" ht="105" outlineLevel="5">
      <c r="A34" s="1"/>
      <c r="B34" s="1">
        <v>827407</v>
      </c>
      <c r="C34" s="1" t="s">
        <v>126</v>
      </c>
      <c r="D34" s="1" t="s">
        <v>127</v>
      </c>
      <c r="E34" s="2" t="s">
        <v>128</v>
      </c>
      <c r="F34" s="2" t="s">
        <v>129</v>
      </c>
      <c r="G34" s="2">
        <v>0</v>
      </c>
      <c r="H34" s="2">
        <v>0</v>
      </c>
      <c r="I34" s="1">
        <v>0</v>
      </c>
      <c r="J34" s="3" t="s">
        <v>19</v>
      </c>
      <c r="K34" s="2" t="str">
        <f>J34*310.96</f>
        <v>0</v>
      </c>
      <c r="L34" s="5"/>
    </row>
    <row r="35" spans="1:12" customHeight="1" ht="105" outlineLevel="5">
      <c r="A35" s="1"/>
      <c r="B35" s="1">
        <v>827408</v>
      </c>
      <c r="C35" s="1" t="s">
        <v>130</v>
      </c>
      <c r="D35" s="1" t="s">
        <v>131</v>
      </c>
      <c r="E35" s="2" t="s">
        <v>132</v>
      </c>
      <c r="F35" s="2" t="s">
        <v>103</v>
      </c>
      <c r="G35" s="2" t="s">
        <v>18</v>
      </c>
      <c r="H35" s="2">
        <v>0</v>
      </c>
      <c r="I35" s="1">
        <v>0</v>
      </c>
      <c r="J35" s="3" t="s">
        <v>19</v>
      </c>
      <c r="K35" s="2" t="str">
        <f>J35*467.05</f>
        <v>0</v>
      </c>
      <c r="L35" s="5"/>
    </row>
    <row r="36" spans="1:12" customHeight="1" ht="105" outlineLevel="5">
      <c r="A36" s="1"/>
      <c r="B36" s="1">
        <v>827952</v>
      </c>
      <c r="C36" s="1" t="s">
        <v>133</v>
      </c>
      <c r="D36" s="1" t="s">
        <v>134</v>
      </c>
      <c r="E36" s="2" t="s">
        <v>135</v>
      </c>
      <c r="F36" s="2" t="s">
        <v>136</v>
      </c>
      <c r="G36" s="2">
        <v>0</v>
      </c>
      <c r="H36" s="2">
        <v>0</v>
      </c>
      <c r="I36" s="1">
        <v>0</v>
      </c>
      <c r="J36" s="3" t="s">
        <v>19</v>
      </c>
      <c r="K36" s="2" t="str">
        <f>J36*287.41</f>
        <v>0</v>
      </c>
      <c r="L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2026-08-27T22:38:41+03:00</dcterms:created>
  <dcterms:modified xsi:type="dcterms:W3CDTF">2026-08-27T22:38:41+03:00</dcterms:modified>
  <dc:title>Untitled Spreadsheet</dc:title>
  <dc:description/>
  <dc:subject/>
  <cp:keywords/>
  <cp:category/>
</cp:coreProperties>
</file>