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<sst xmlns="http://schemas.openxmlformats.org/spreadsheetml/2006/main" uniqueCount="86">
  <si>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</si>
  <si>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</si>
  <si>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</si>
  <si>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</si>
  <si>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</si>
  <si>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</si>
  <si>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</si>
  <si>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</si>
  <si>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</si>
  <si>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</si>
  <si>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</si>
  <si>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Комплектующие для смесителей</t>
  </si>
  <si>
    <t>Лейки и держатели</t>
  </si>
  <si>
    <t>Лейки VIEIR</t>
  </si>
  <si>
    <t>SMS-330046</t>
  </si>
  <si>
    <t>VR1001</t>
  </si>
  <si>
    <t>Лейка душевая  однорежимная VIEIR (1/40шт)</t>
  </si>
  <si>
    <t>496.86 руб.</t>
  </si>
  <si>
    <t>шт</t>
  </si>
  <si>
    <t>SMS-330047</t>
  </si>
  <si>
    <t>VR1002</t>
  </si>
  <si>
    <t>601.23 руб.</t>
  </si>
  <si>
    <t>SMS-330048</t>
  </si>
  <si>
    <t>VR1031</t>
  </si>
  <si>
    <t>558.60 руб.</t>
  </si>
  <si>
    <t>SMS-330049</t>
  </si>
  <si>
    <t>VR1033</t>
  </si>
  <si>
    <t>563.01 руб.</t>
  </si>
  <si>
    <t>SMS-330050</t>
  </si>
  <si>
    <t>VR1044</t>
  </si>
  <si>
    <t>554.19 руб.</t>
  </si>
  <si>
    <t>SMS-330051</t>
  </si>
  <si>
    <t>VR3001</t>
  </si>
  <si>
    <t>Лейка душевая  3 функции VIEIR (1/40шт)</t>
  </si>
  <si>
    <t>0.00 руб.</t>
  </si>
  <si>
    <t>&gt;10</t>
  </si>
  <si>
    <t>SMS-330052</t>
  </si>
  <si>
    <t>VR3002</t>
  </si>
  <si>
    <t>Лейка душевая  2 функции (переключение кнопкой) VIEIR (1/40шт)</t>
  </si>
  <si>
    <t>SMS-330053</t>
  </si>
  <si>
    <t>VR3003</t>
  </si>
  <si>
    <t>SMS-330054</t>
  </si>
  <si>
    <t>VR3003F</t>
  </si>
  <si>
    <t>SMS-330055</t>
  </si>
  <si>
    <t>VR3004</t>
  </si>
  <si>
    <t>608.58 руб.</t>
  </si>
  <si>
    <t>SMS-330056</t>
  </si>
  <si>
    <t>VR3005</t>
  </si>
  <si>
    <t>676.20 руб.</t>
  </si>
  <si>
    <t>SMS-330057</t>
  </si>
  <si>
    <t>VR3006</t>
  </si>
  <si>
    <t>1 055.46 руб.</t>
  </si>
  <si>
    <t>SMS-330058</t>
  </si>
  <si>
    <t>VR3031</t>
  </si>
  <si>
    <t>655.62 руб.</t>
  </si>
  <si>
    <t>SMS-330059</t>
  </si>
  <si>
    <t>VR3033</t>
  </si>
  <si>
    <t>SMS-330060</t>
  </si>
  <si>
    <t>VR3083</t>
  </si>
  <si>
    <t>896.70 руб.</t>
  </si>
  <si>
    <t>SMS-330061</t>
  </si>
  <si>
    <t>VR3083C</t>
  </si>
  <si>
    <t>Лейка душевая  3 функции (черная) VIEIR (1/40шт)</t>
  </si>
  <si>
    <t>889.35 руб.</t>
  </si>
  <si>
    <t>SMS-330062</t>
  </si>
  <si>
    <t>VR3083F</t>
  </si>
  <si>
    <t>Лейка душевая  3 функции (белая) VIEIR (1/40шт)</t>
  </si>
  <si>
    <t>SMS-330063</t>
  </si>
  <si>
    <t>VR5002</t>
  </si>
  <si>
    <t>Лейка душевая  5 функций VIEIR (1/40шт)</t>
  </si>
  <si>
    <t>748.23 руб.</t>
  </si>
  <si>
    <t>SMS-330064</t>
  </si>
  <si>
    <t>VR5003</t>
  </si>
  <si>
    <t>905.52 руб.</t>
  </si>
  <si>
    <t>SMS-330065</t>
  </si>
  <si>
    <t>VR5005</t>
  </si>
  <si>
    <t>906.99 руб.</t>
  </si>
  <si>
    <t>SMS-330066</t>
  </si>
  <si>
    <t>VR5006</t>
  </si>
  <si>
    <t>667.38 руб.</t>
  </si>
  <si>
    <t>SMS-330067</t>
  </si>
  <si>
    <t>VR5011</t>
  </si>
  <si>
    <t>812.91 руб.</t>
  </si>
  <si>
    <t>SMS-330068</t>
  </si>
  <si>
    <t>VR5012</t>
  </si>
  <si>
    <t>1 005.48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</si>
</sst>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ebcfa46_77ea_11ea_8111_003048fd731b_14e1e092_f93d_11ef_a6ea_047c1617b1431.jpeg"/><Relationship Id="rId2" Type="http://schemas.openxmlformats.org/officeDocument/2006/relationships/image" Target="../media/febcfa48_77ea_11ea_8111_003048fd731b_dccccd1c_83b0_11ea_8111_003048fd731b2.jpeg"/><Relationship Id="rId3" Type="http://schemas.openxmlformats.org/officeDocument/2006/relationships/image" Target="../media/febcfa4a_77ea_11ea_8111_003048fd731b_dccccd1d_83b0_11ea_8111_003048fd731b3.jpeg"/><Relationship Id="rId4" Type="http://schemas.openxmlformats.org/officeDocument/2006/relationships/image" Target="../media/febcfa4c_77ea_11ea_8111_003048fd731b_dccccd1e_83b0_11ea_8111_003048fd731b4.jpeg"/><Relationship Id="rId5" Type="http://schemas.openxmlformats.org/officeDocument/2006/relationships/image" Target="../media/febcfa4e_77ea_11ea_8111_003048fd731b_dccccd1f_83b0_11ea_8111_003048fd731b5.jpeg"/><Relationship Id="rId6" Type="http://schemas.openxmlformats.org/officeDocument/2006/relationships/image" Target="../media/febcfa50_77ea_11ea_8111_003048fd731b_dccccd20_83b0_11ea_8111_003048fd731b6.jpeg"/><Relationship Id="rId7" Type="http://schemas.openxmlformats.org/officeDocument/2006/relationships/image" Target="../media/febcfa52_77ea_11ea_8111_003048fd731b_dccccd21_83b0_11ea_8111_003048fd731b7.jpeg"/><Relationship Id="rId8" Type="http://schemas.openxmlformats.org/officeDocument/2006/relationships/image" Target="../media/febcfa54_77ea_11ea_8111_003048fd731b_dccccd22_83b0_11ea_8111_003048fd731b8.jpeg"/><Relationship Id="rId9" Type="http://schemas.openxmlformats.org/officeDocument/2006/relationships/image" Target="../media/febcfa56_77ea_11ea_8111_003048fd731b_dccccd23_83b0_11ea_8111_003048fd731b9.jpeg"/><Relationship Id="rId10" Type="http://schemas.openxmlformats.org/officeDocument/2006/relationships/image" Target="../media/febcfa58_77ea_11ea_8111_003048fd731b_dccccd24_83b0_11ea_8111_003048fd731b10.jpeg"/><Relationship Id="rId11" Type="http://schemas.openxmlformats.org/officeDocument/2006/relationships/image" Target="../media/febcfa5a_77ea_11ea_8111_003048fd731b_dccccd25_83b0_11ea_8111_003048fd731b11.jpeg"/><Relationship Id="rId12" Type="http://schemas.openxmlformats.org/officeDocument/2006/relationships/image" Target="../media/febcfa5c_77ea_11ea_8111_003048fd731b_a73d6bef_3fbb_11ef_a5f3_047c1617b14312.jpeg"/><Relationship Id="rId13" Type="http://schemas.openxmlformats.org/officeDocument/2006/relationships/image" Target="../media/febcfa5e_77ea_11ea_8111_003048fd731b_dccccd27_83b0_11ea_8111_003048fd731b13.jpeg"/><Relationship Id="rId14" Type="http://schemas.openxmlformats.org/officeDocument/2006/relationships/image" Target="../media/febcfa60_77ea_11ea_8111_003048fd731b_dccccd28_83b0_11ea_8111_003048fd731b14.jpeg"/><Relationship Id="rId15" Type="http://schemas.openxmlformats.org/officeDocument/2006/relationships/image" Target="../media/febcfa62_77ea_11ea_8111_003048fd731b_dccccd29_83b0_11ea_8111_003048fd731b15.jpeg"/><Relationship Id="rId16" Type="http://schemas.openxmlformats.org/officeDocument/2006/relationships/image" Target="../media/febcfa64_77ea_11ea_8111_003048fd731b_dccccd2a_83b0_11ea_8111_003048fd731b16.jpeg"/><Relationship Id="rId17" Type="http://schemas.openxmlformats.org/officeDocument/2006/relationships/image" Target="../media/febcfa66_77ea_11ea_8111_003048fd731b_dccccd2b_83b0_11ea_8111_003048fd731b17.jpeg"/><Relationship Id="rId18" Type="http://schemas.openxmlformats.org/officeDocument/2006/relationships/image" Target="../media/febcfa68_77ea_11ea_8111_003048fd731b_dccccd2c_83b0_11ea_8111_003048fd731b18.jpeg"/><Relationship Id="rId19" Type="http://schemas.openxmlformats.org/officeDocument/2006/relationships/image" Target="../media/febcfa6a_77ea_11ea_8111_003048fd731b_dccccd2d_83b0_11ea_8111_003048fd731b19.jpeg"/><Relationship Id="rId20" Type="http://schemas.openxmlformats.org/officeDocument/2006/relationships/image" Target="../media/febcfa6c_77ea_11ea_8111_003048fd731b_dccccd2e_83b0_11ea_8111_003048fd731b20.jpeg"/><Relationship Id="rId21" Type="http://schemas.openxmlformats.org/officeDocument/2006/relationships/image" Target="../media/febcfa6e_77ea_11ea_8111_003048fd731b_dccccd2f_83b0_11ea_8111_003048fd731b21.jpeg"/><Relationship Id="rId22" Type="http://schemas.openxmlformats.org/officeDocument/2006/relationships/image" Target="../media/febcfa70_77ea_11ea_8111_003048fd731b_dccccd30_83b0_11ea_8111_003048fd731b22.jpeg"/><Relationship Id="rId23" Type="http://schemas.openxmlformats.org/officeDocument/2006/relationships/image" Target="../media/febcfa72_77ea_11ea_8111_003048fd731b_dccccd31_83b0_11ea_8111_003048fd731b2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2352675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203835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2009775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65735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952625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2047875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2219325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826077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>
        <v>0</v>
      </c>
      <c r="I6" s="1">
        <v>0</v>
      </c>
      <c r="J6" s="3" t="s">
        <v>18</v>
      </c>
      <c r="K6" s="2" t="str">
        <f>J6*496.86</f>
        <v>0</v>
      </c>
      <c r="L6" s="5"/>
    </row>
    <row r="7" spans="1:12" customHeight="1" ht="105" outlineLevel="5">
      <c r="A7" s="1"/>
      <c r="B7" s="1">
        <v>826078</v>
      </c>
      <c r="C7" s="1" t="s">
        <v>19</v>
      </c>
      <c r="D7" s="1" t="s">
        <v>20</v>
      </c>
      <c r="E7" s="2" t="s">
        <v>16</v>
      </c>
      <c r="F7" s="2" t="s">
        <v>21</v>
      </c>
      <c r="G7" s="2">
        <v>0</v>
      </c>
      <c r="H7" s="2">
        <v>0</v>
      </c>
      <c r="I7" s="1">
        <v>0</v>
      </c>
      <c r="J7" s="3" t="s">
        <v>18</v>
      </c>
      <c r="K7" s="2" t="str">
        <f>J7*601.23</f>
        <v>0</v>
      </c>
      <c r="L7" s="5"/>
    </row>
    <row r="8" spans="1:12" customHeight="1" ht="105" outlineLevel="5">
      <c r="A8" s="1"/>
      <c r="B8" s="1">
        <v>826079</v>
      </c>
      <c r="C8" s="1" t="s">
        <v>22</v>
      </c>
      <c r="D8" s="1" t="s">
        <v>23</v>
      </c>
      <c r="E8" s="2" t="s">
        <v>16</v>
      </c>
      <c r="F8" s="2" t="s">
        <v>24</v>
      </c>
      <c r="G8" s="2">
        <v>0</v>
      </c>
      <c r="H8" s="2">
        <v>0</v>
      </c>
      <c r="I8" s="1">
        <v>0</v>
      </c>
      <c r="J8" s="3" t="s">
        <v>18</v>
      </c>
      <c r="K8" s="2" t="str">
        <f>J8*558.60</f>
        <v>0</v>
      </c>
      <c r="L8" s="5"/>
    </row>
    <row r="9" spans="1:12" customHeight="1" ht="105" outlineLevel="5">
      <c r="A9" s="1"/>
      <c r="B9" s="1">
        <v>826080</v>
      </c>
      <c r="C9" s="1" t="s">
        <v>25</v>
      </c>
      <c r="D9" s="1" t="s">
        <v>26</v>
      </c>
      <c r="E9" s="2" t="s">
        <v>16</v>
      </c>
      <c r="F9" s="2" t="s">
        <v>27</v>
      </c>
      <c r="G9" s="2">
        <v>0</v>
      </c>
      <c r="H9" s="2">
        <v>0</v>
      </c>
      <c r="I9" s="1">
        <v>0</v>
      </c>
      <c r="J9" s="3" t="s">
        <v>18</v>
      </c>
      <c r="K9" s="2" t="str">
        <f>J9*563.01</f>
        <v>0</v>
      </c>
      <c r="L9" s="5"/>
    </row>
    <row r="10" spans="1:12" customHeight="1" ht="105" outlineLevel="5">
      <c r="A10" s="1"/>
      <c r="B10" s="1">
        <v>826081</v>
      </c>
      <c r="C10" s="1" t="s">
        <v>28</v>
      </c>
      <c r="D10" s="1" t="s">
        <v>29</v>
      </c>
      <c r="E10" s="2" t="s">
        <v>16</v>
      </c>
      <c r="F10" s="2" t="s">
        <v>30</v>
      </c>
      <c r="G10" s="2">
        <v>0</v>
      </c>
      <c r="H10" s="2">
        <v>0</v>
      </c>
      <c r="I10" s="1">
        <v>0</v>
      </c>
      <c r="J10" s="3" t="s">
        <v>18</v>
      </c>
      <c r="K10" s="2" t="str">
        <f>J10*554.19</f>
        <v>0</v>
      </c>
      <c r="L10" s="5"/>
    </row>
    <row r="11" spans="1:12" customHeight="1" ht="105" outlineLevel="5">
      <c r="A11" s="1"/>
      <c r="B11" s="1">
        <v>826082</v>
      </c>
      <c r="C11" s="1" t="s">
        <v>31</v>
      </c>
      <c r="D11" s="1" t="s">
        <v>32</v>
      </c>
      <c r="E11" s="2" t="s">
        <v>33</v>
      </c>
      <c r="F11" s="2" t="s">
        <v>34</v>
      </c>
      <c r="G11" s="2" t="s">
        <v>35</v>
      </c>
      <c r="H11" s="2">
        <v>0</v>
      </c>
      <c r="I11" s="1">
        <v>0</v>
      </c>
      <c r="J11" s="3" t="s">
        <v>18</v>
      </c>
      <c r="K11" s="2" t="str">
        <f>J11*0.00</f>
        <v>0</v>
      </c>
      <c r="L11" s="5"/>
    </row>
    <row r="12" spans="1:12" customHeight="1" ht="105" outlineLevel="5">
      <c r="A12" s="1"/>
      <c r="B12" s="1">
        <v>826083</v>
      </c>
      <c r="C12" s="1" t="s">
        <v>36</v>
      </c>
      <c r="D12" s="1" t="s">
        <v>37</v>
      </c>
      <c r="E12" s="2" t="s">
        <v>38</v>
      </c>
      <c r="F12" s="2" t="s">
        <v>34</v>
      </c>
      <c r="G12" s="2">
        <v>0</v>
      </c>
      <c r="H12" s="2">
        <v>0</v>
      </c>
      <c r="I12" s="1">
        <v>0</v>
      </c>
      <c r="J12" s="3" t="s">
        <v>18</v>
      </c>
      <c r="K12" s="2" t="str">
        <f>J12*0.00</f>
        <v>0</v>
      </c>
      <c r="L12" s="5"/>
    </row>
    <row r="13" spans="1:12" customHeight="1" ht="105" outlineLevel="5">
      <c r="A13" s="1"/>
      <c r="B13" s="1">
        <v>826084</v>
      </c>
      <c r="C13" s="1" t="s">
        <v>39</v>
      </c>
      <c r="D13" s="1" t="s">
        <v>40</v>
      </c>
      <c r="E13" s="2" t="s">
        <v>33</v>
      </c>
      <c r="F13" s="2" t="s">
        <v>34</v>
      </c>
      <c r="G13" s="2" t="s">
        <v>35</v>
      </c>
      <c r="H13" s="2">
        <v>0</v>
      </c>
      <c r="I13" s="1">
        <v>0</v>
      </c>
      <c r="J13" s="3" t="s">
        <v>18</v>
      </c>
      <c r="K13" s="2" t="str">
        <f>J13*0.00</f>
        <v>0</v>
      </c>
      <c r="L13" s="5"/>
    </row>
    <row r="14" spans="1:12" customHeight="1" ht="105" outlineLevel="5">
      <c r="A14" s="1"/>
      <c r="B14" s="1">
        <v>826085</v>
      </c>
      <c r="C14" s="1" t="s">
        <v>41</v>
      </c>
      <c r="D14" s="1" t="s">
        <v>42</v>
      </c>
      <c r="E14" s="2" t="s">
        <v>33</v>
      </c>
      <c r="F14" s="2" t="s">
        <v>34</v>
      </c>
      <c r="G14" s="2">
        <v>9</v>
      </c>
      <c r="H14" s="2">
        <v>0</v>
      </c>
      <c r="I14" s="1">
        <v>0</v>
      </c>
      <c r="J14" s="3" t="s">
        <v>18</v>
      </c>
      <c r="K14" s="2" t="str">
        <f>J14*0.00</f>
        <v>0</v>
      </c>
      <c r="L14" s="5"/>
    </row>
    <row r="15" spans="1:12" customHeight="1" ht="105" outlineLevel="5">
      <c r="A15" s="1"/>
      <c r="B15" s="1">
        <v>826086</v>
      </c>
      <c r="C15" s="1" t="s">
        <v>43</v>
      </c>
      <c r="D15" s="1" t="s">
        <v>44</v>
      </c>
      <c r="E15" s="2" t="s">
        <v>33</v>
      </c>
      <c r="F15" s="2" t="s">
        <v>45</v>
      </c>
      <c r="G15" s="2">
        <v>0</v>
      </c>
      <c r="H15" s="2">
        <v>0</v>
      </c>
      <c r="I15" s="1">
        <v>0</v>
      </c>
      <c r="J15" s="3" t="s">
        <v>18</v>
      </c>
      <c r="K15" s="2" t="str">
        <f>J15*608.58</f>
        <v>0</v>
      </c>
      <c r="L15" s="5"/>
    </row>
    <row r="16" spans="1:12" customHeight="1" ht="105" outlineLevel="5">
      <c r="A16" s="1"/>
      <c r="B16" s="1">
        <v>826087</v>
      </c>
      <c r="C16" s="1" t="s">
        <v>46</v>
      </c>
      <c r="D16" s="1" t="s">
        <v>47</v>
      </c>
      <c r="E16" s="2" t="s">
        <v>33</v>
      </c>
      <c r="F16" s="2" t="s">
        <v>48</v>
      </c>
      <c r="G16" s="2">
        <v>0</v>
      </c>
      <c r="H16" s="2">
        <v>0</v>
      </c>
      <c r="I16" s="1">
        <v>0</v>
      </c>
      <c r="J16" s="3" t="s">
        <v>18</v>
      </c>
      <c r="K16" s="2" t="str">
        <f>J16*676.20</f>
        <v>0</v>
      </c>
      <c r="L16" s="5"/>
    </row>
    <row r="17" spans="1:12" customHeight="1" ht="105" outlineLevel="5">
      <c r="A17" s="1"/>
      <c r="B17" s="1">
        <v>826088</v>
      </c>
      <c r="C17" s="1" t="s">
        <v>49</v>
      </c>
      <c r="D17" s="1" t="s">
        <v>50</v>
      </c>
      <c r="E17" s="2" t="s">
        <v>38</v>
      </c>
      <c r="F17" s="2" t="s">
        <v>51</v>
      </c>
      <c r="G17" s="2">
        <v>0</v>
      </c>
      <c r="H17" s="2">
        <v>0</v>
      </c>
      <c r="I17" s="1">
        <v>0</v>
      </c>
      <c r="J17" s="3" t="s">
        <v>18</v>
      </c>
      <c r="K17" s="2" t="str">
        <f>J17*1055.46</f>
        <v>0</v>
      </c>
      <c r="L17" s="5"/>
    </row>
    <row r="18" spans="1:12" customHeight="1" ht="105" outlineLevel="5">
      <c r="A18" s="1"/>
      <c r="B18" s="1">
        <v>826089</v>
      </c>
      <c r="C18" s="1" t="s">
        <v>52</v>
      </c>
      <c r="D18" s="1" t="s">
        <v>53</v>
      </c>
      <c r="E18" s="2" t="s">
        <v>33</v>
      </c>
      <c r="F18" s="2" t="s">
        <v>54</v>
      </c>
      <c r="G18" s="2">
        <v>0</v>
      </c>
      <c r="H18" s="2">
        <v>0</v>
      </c>
      <c r="I18" s="1">
        <v>0</v>
      </c>
      <c r="J18" s="3" t="s">
        <v>18</v>
      </c>
      <c r="K18" s="2" t="str">
        <f>J18*655.62</f>
        <v>0</v>
      </c>
      <c r="L18" s="5"/>
    </row>
    <row r="19" spans="1:12" customHeight="1" ht="105" outlineLevel="5">
      <c r="A19" s="1"/>
      <c r="B19" s="1">
        <v>826090</v>
      </c>
      <c r="C19" s="1" t="s">
        <v>55</v>
      </c>
      <c r="D19" s="1" t="s">
        <v>56</v>
      </c>
      <c r="E19" s="2" t="s">
        <v>33</v>
      </c>
      <c r="F19" s="2" t="s">
        <v>54</v>
      </c>
      <c r="G19" s="2">
        <v>0</v>
      </c>
      <c r="H19" s="2">
        <v>0</v>
      </c>
      <c r="I19" s="1">
        <v>0</v>
      </c>
      <c r="J19" s="3" t="s">
        <v>18</v>
      </c>
      <c r="K19" s="2" t="str">
        <f>J19*655.62</f>
        <v>0</v>
      </c>
      <c r="L19" s="5"/>
    </row>
    <row r="20" spans="1:12" customHeight="1" ht="105" outlineLevel="5">
      <c r="A20" s="1"/>
      <c r="B20" s="1">
        <v>826091</v>
      </c>
      <c r="C20" s="1" t="s">
        <v>57</v>
      </c>
      <c r="D20" s="1" t="s">
        <v>58</v>
      </c>
      <c r="E20" s="2" t="s">
        <v>33</v>
      </c>
      <c r="F20" s="2" t="s">
        <v>59</v>
      </c>
      <c r="G20" s="2">
        <v>0</v>
      </c>
      <c r="H20" s="2">
        <v>0</v>
      </c>
      <c r="I20" s="1">
        <v>0</v>
      </c>
      <c r="J20" s="3" t="s">
        <v>18</v>
      </c>
      <c r="K20" s="2" t="str">
        <f>J20*896.70</f>
        <v>0</v>
      </c>
      <c r="L20" s="5"/>
    </row>
    <row r="21" spans="1:12" customHeight="1" ht="105" outlineLevel="5">
      <c r="A21" s="1"/>
      <c r="B21" s="1">
        <v>826092</v>
      </c>
      <c r="C21" s="1" t="s">
        <v>60</v>
      </c>
      <c r="D21" s="1" t="s">
        <v>61</v>
      </c>
      <c r="E21" s="2" t="s">
        <v>62</v>
      </c>
      <c r="F21" s="2" t="s">
        <v>63</v>
      </c>
      <c r="G21" s="2">
        <v>0</v>
      </c>
      <c r="H21" s="2">
        <v>0</v>
      </c>
      <c r="I21" s="1">
        <v>0</v>
      </c>
      <c r="J21" s="3" t="s">
        <v>18</v>
      </c>
      <c r="K21" s="2" t="str">
        <f>J21*889.35</f>
        <v>0</v>
      </c>
      <c r="L21" s="5"/>
    </row>
    <row r="22" spans="1:12" customHeight="1" ht="105" outlineLevel="5">
      <c r="A22" s="1"/>
      <c r="B22" s="1">
        <v>826093</v>
      </c>
      <c r="C22" s="1" t="s">
        <v>64</v>
      </c>
      <c r="D22" s="1" t="s">
        <v>65</v>
      </c>
      <c r="E22" s="2" t="s">
        <v>66</v>
      </c>
      <c r="F22" s="2" t="s">
        <v>63</v>
      </c>
      <c r="G22" s="2">
        <v>0</v>
      </c>
      <c r="H22" s="2">
        <v>0</v>
      </c>
      <c r="I22" s="1">
        <v>0</v>
      </c>
      <c r="J22" s="3" t="s">
        <v>18</v>
      </c>
      <c r="K22" s="2" t="str">
        <f>J22*889.35</f>
        <v>0</v>
      </c>
      <c r="L22" s="5"/>
    </row>
    <row r="23" spans="1:12" customHeight="1" ht="105" outlineLevel="5">
      <c r="A23" s="1"/>
      <c r="B23" s="1">
        <v>826094</v>
      </c>
      <c r="C23" s="1" t="s">
        <v>67</v>
      </c>
      <c r="D23" s="1" t="s">
        <v>68</v>
      </c>
      <c r="E23" s="2" t="s">
        <v>69</v>
      </c>
      <c r="F23" s="2" t="s">
        <v>70</v>
      </c>
      <c r="G23" s="2">
        <v>0</v>
      </c>
      <c r="H23" s="2">
        <v>0</v>
      </c>
      <c r="I23" s="1">
        <v>0</v>
      </c>
      <c r="J23" s="3" t="s">
        <v>18</v>
      </c>
      <c r="K23" s="2" t="str">
        <f>J23*748.23</f>
        <v>0</v>
      </c>
      <c r="L23" s="5"/>
    </row>
    <row r="24" spans="1:12" customHeight="1" ht="105" outlineLevel="5">
      <c r="A24" s="1"/>
      <c r="B24" s="1">
        <v>826095</v>
      </c>
      <c r="C24" s="1" t="s">
        <v>71</v>
      </c>
      <c r="D24" s="1" t="s">
        <v>72</v>
      </c>
      <c r="E24" s="2" t="s">
        <v>69</v>
      </c>
      <c r="F24" s="2" t="s">
        <v>73</v>
      </c>
      <c r="G24" s="2">
        <v>0</v>
      </c>
      <c r="H24" s="2">
        <v>0</v>
      </c>
      <c r="I24" s="1">
        <v>0</v>
      </c>
      <c r="J24" s="3" t="s">
        <v>18</v>
      </c>
      <c r="K24" s="2" t="str">
        <f>J24*905.52</f>
        <v>0</v>
      </c>
      <c r="L24" s="5"/>
    </row>
    <row r="25" spans="1:12" customHeight="1" ht="105" outlineLevel="5">
      <c r="A25" s="1"/>
      <c r="B25" s="1">
        <v>826096</v>
      </c>
      <c r="C25" s="1" t="s">
        <v>74</v>
      </c>
      <c r="D25" s="1" t="s">
        <v>75</v>
      </c>
      <c r="E25" s="2" t="s">
        <v>69</v>
      </c>
      <c r="F25" s="2" t="s">
        <v>76</v>
      </c>
      <c r="G25" s="2">
        <v>0</v>
      </c>
      <c r="H25" s="2">
        <v>0</v>
      </c>
      <c r="I25" s="1">
        <v>0</v>
      </c>
      <c r="J25" s="3" t="s">
        <v>18</v>
      </c>
      <c r="K25" s="2" t="str">
        <f>J25*906.99</f>
        <v>0</v>
      </c>
      <c r="L25" s="5"/>
    </row>
    <row r="26" spans="1:12" customHeight="1" ht="105" outlineLevel="5">
      <c r="A26" s="1"/>
      <c r="B26" s="1">
        <v>826097</v>
      </c>
      <c r="C26" s="1" t="s">
        <v>77</v>
      </c>
      <c r="D26" s="1" t="s">
        <v>78</v>
      </c>
      <c r="E26" s="2" t="s">
        <v>69</v>
      </c>
      <c r="F26" s="2" t="s">
        <v>79</v>
      </c>
      <c r="G26" s="2">
        <v>0</v>
      </c>
      <c r="H26" s="2">
        <v>0</v>
      </c>
      <c r="I26" s="1">
        <v>0</v>
      </c>
      <c r="J26" s="3" t="s">
        <v>18</v>
      </c>
      <c r="K26" s="2" t="str">
        <f>J26*667.38</f>
        <v>0</v>
      </c>
      <c r="L26" s="5"/>
    </row>
    <row r="27" spans="1:12" customHeight="1" ht="105" outlineLevel="5">
      <c r="A27" s="1"/>
      <c r="B27" s="1">
        <v>826098</v>
      </c>
      <c r="C27" s="1" t="s">
        <v>80</v>
      </c>
      <c r="D27" s="1" t="s">
        <v>81</v>
      </c>
      <c r="E27" s="2" t="s">
        <v>69</v>
      </c>
      <c r="F27" s="2" t="s">
        <v>82</v>
      </c>
      <c r="G27" s="2">
        <v>4</v>
      </c>
      <c r="H27" s="2">
        <v>0</v>
      </c>
      <c r="I27" s="1">
        <v>0</v>
      </c>
      <c r="J27" s="3" t="s">
        <v>18</v>
      </c>
      <c r="K27" s="2" t="str">
        <f>J27*812.91</f>
        <v>0</v>
      </c>
      <c r="L27" s="5"/>
    </row>
    <row r="28" spans="1:12" customHeight="1" ht="105" outlineLevel="5">
      <c r="A28" s="1"/>
      <c r="B28" s="1">
        <v>826099</v>
      </c>
      <c r="C28" s="1" t="s">
        <v>83</v>
      </c>
      <c r="D28" s="1" t="s">
        <v>84</v>
      </c>
      <c r="E28" s="2" t="s">
        <v>69</v>
      </c>
      <c r="F28" s="2" t="s">
        <v>85</v>
      </c>
      <c r="G28" s="2">
        <v>1</v>
      </c>
      <c r="H28" s="2">
        <v>0</v>
      </c>
      <c r="I28" s="1">
        <v>0</v>
      </c>
      <c r="J28" s="3" t="s">
        <v>18</v>
      </c>
      <c r="K28" s="2" t="str">
        <f>J28*1005.48</f>
        <v>0</v>
      </c>
      <c r="L2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2026-06-22T09:49:36+03:00</dcterms:created>
  <dcterms:modified xsi:type="dcterms:W3CDTF">2026-06-22T09:49:36+03:00</dcterms:modified>
  <dc:title>Untitled Spreadsheet</dc:title>
  <dc:description/>
  <dc:subject/>
  <cp:keywords/>
  <cp:category/>
</cp:coreProperties>
</file>