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<sst xmlns="http://schemas.openxmlformats.org/spreadsheetml/2006/main" uniqueCount="92">
  <si>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</si>
  <si>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</si>
  <si>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</si>
  <si>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</si>
  <si>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</si>
  <si>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</si>
  <si>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</si>
  <si>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</si>
  <si>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</si>
  <si>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</si>
  <si>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</si>
  <si>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</si>
  <si>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Шланги для душа</t>
  </si>
  <si>
    <t>Шланги для душа GLAUF</t>
  </si>
  <si>
    <t>SMS-180299</t>
  </si>
  <si>
    <t>URG-1103 I*I 150cm</t>
  </si>
  <si>
    <t>Шланг G.Lauf для душа 1/2 (Imp)* 1/2 (Imp) 150 см URG-1103 (50 шт)</t>
  </si>
  <si>
    <t>178.40 руб.</t>
  </si>
  <si>
    <t>&gt;100</t>
  </si>
  <si>
    <t>шт</t>
  </si>
  <si>
    <t>SMS-180300</t>
  </si>
  <si>
    <t>URG-1103 I*R 150cm</t>
  </si>
  <si>
    <t>Шланг G.Lauf для душа Rus*Imp 150 см URG-1103</t>
  </si>
  <si>
    <t>&gt;50</t>
  </si>
  <si>
    <t>SMS-180302</t>
  </si>
  <si>
    <t>URG-1205 I*I 150cm</t>
  </si>
  <si>
    <t>Шланг G.Lauf для душа Imp*Imp 150 см двухслойный URG-1205</t>
  </si>
  <si>
    <t>283.69 руб.</t>
  </si>
  <si>
    <t>SMS-180303</t>
  </si>
  <si>
    <t>URG-1205 I*R 150cm</t>
  </si>
  <si>
    <t>Шланг G.Lauf для душа Rus*Imp 150 см двухслойный URG-1205</t>
  </si>
  <si>
    <t>&gt;25</t>
  </si>
  <si>
    <t>SMS-180305</t>
  </si>
  <si>
    <t>URG-1207 I*I 150cm</t>
  </si>
  <si>
    <t>Шланг G.Lauf для душа Imp*Imp 150 см блистер. упак. URG-1207</t>
  </si>
  <si>
    <t>SMS-180306</t>
  </si>
  <si>
    <t>URG-1207 I*I 175cm</t>
  </si>
  <si>
    <t>Шланг G.Lauf для душа Imp*Imp 175 см блистер. упак. URG-1207</t>
  </si>
  <si>
    <t>299.81 руб.</t>
  </si>
  <si>
    <t>&gt;10</t>
  </si>
  <si>
    <t>SMS-180307</t>
  </si>
  <si>
    <t>URG-1207 I*I 200cm</t>
  </si>
  <si>
    <t>Шланг G.Lauf для душа Imp*Imp 200 см блистер. упак. URG-1207</t>
  </si>
  <si>
    <t>349.36 руб.</t>
  </si>
  <si>
    <t>SMS-180308</t>
  </si>
  <si>
    <t>URG-1209 I*I 150cm</t>
  </si>
  <si>
    <t>Шланг G.Lauf для душа Imp*Imp 150 см URG-1209 антитвист, усиленный 12 бар</t>
  </si>
  <si>
    <t>405.10 руб.</t>
  </si>
  <si>
    <t>SMS-180309</t>
  </si>
  <si>
    <t>URG-1210 I*I 150cm</t>
  </si>
  <si>
    <t>Шланг G.Lauf для душа Imp*Imp 150 см URG-1210, усиленный 12 бар</t>
  </si>
  <si>
    <t>389.00 руб.</t>
  </si>
  <si>
    <t>SMS-180310</t>
  </si>
  <si>
    <t>URG-1211 I*I 150cm</t>
  </si>
  <si>
    <t>Шланг G.Lauf для душа Imp*Imp 150 см URG-1211, усил. 12 бар, нейлоновый с металлиз. оплеткой (40шт)</t>
  </si>
  <si>
    <t>376.61 руб.</t>
  </si>
  <si>
    <t>SMS-180311</t>
  </si>
  <si>
    <t>URG-1306 I*I 150cm</t>
  </si>
  <si>
    <t>Шланг G.Lauf для душа Imp*Imp люкс 150 см URG-1306, антитвист, усиленный 12 бар</t>
  </si>
  <si>
    <t>500.50 руб.</t>
  </si>
  <si>
    <t>SMS-180312</t>
  </si>
  <si>
    <t>URG-1308 I*I 150cm</t>
  </si>
  <si>
    <t>Шланг G.Lauf для душа Imp*Imp 150 см люкс блистер. упак. URG-1308</t>
  </si>
  <si>
    <t>517.84 руб.</t>
  </si>
  <si>
    <t>SMS-180313</t>
  </si>
  <si>
    <t>URG-1308 I*I 175cm</t>
  </si>
  <si>
    <t>Шланг G.Lauf для душа Imp*Imp 175 см люкс блистер. упак. URG-1308</t>
  </si>
  <si>
    <t>525.27 руб.</t>
  </si>
  <si>
    <t>SMS-180314</t>
  </si>
  <si>
    <t>URG-1308 I*I 200cm</t>
  </si>
  <si>
    <t>Шланг G.Lauf для душа Imp*Imp 200 см люкс блистер. упак. URG-1308, антитвист, усиленный 12 бар</t>
  </si>
  <si>
    <t>558.72 руб.</t>
  </si>
  <si>
    <t>SMS-180315</t>
  </si>
  <si>
    <t>URG-1312 I*I 150cm</t>
  </si>
  <si>
    <t>Шланг G.Lauf для душа Imp*Imp 150 см URG-1312, антитвист, усиленный 12 бар</t>
  </si>
  <si>
    <t>567.40 руб.</t>
  </si>
  <si>
    <t>SMS-180316</t>
  </si>
  <si>
    <t>URG-1313 I*I 150cm</t>
  </si>
  <si>
    <t>Шланг G.Lauf для душа Imp*Imp 150 см URG-1313, антитвист, усиленный 12 бар</t>
  </si>
  <si>
    <t>634.30 руб.</t>
  </si>
  <si>
    <t>SMS-180317</t>
  </si>
  <si>
    <t>URG-1314 I*I 150cm</t>
  </si>
  <si>
    <t>Шланг G.Lauf для душа Imp*Imp 150 см URG-1314, антитвист, усиленный 12 бар, ПВХ серебро</t>
  </si>
  <si>
    <t>467.05 руб.</t>
  </si>
  <si>
    <t>SMS-180318</t>
  </si>
  <si>
    <t>URG-1315 I*I 150cm</t>
  </si>
  <si>
    <t>Термоиндикаторный ПВХ шланг G.Lauf для душа Imp*Imp 150 см URG-1315, антитвист, усиленный 12 бар</t>
  </si>
  <si>
    <t>608.27 руб.</t>
  </si>
  <si>
    <t>SMS-180417</t>
  </si>
  <si>
    <t>SRG-003 I*I 150cm</t>
  </si>
  <si>
    <t>Шланг для душа Solone 1/2 (Imp)* 1/2 (Imp) 150 см SRG-003</t>
  </si>
  <si>
    <t>147.42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</si>
</sst>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805434_a8d2_11ea_8135_003048fd731b_a73d6beb_3fbb_11ef_a5f3_047c1617b1431.jpeg"/><Relationship Id="rId2" Type="http://schemas.openxmlformats.org/officeDocument/2006/relationships/image" Target="../media/65805436_a8d2_11ea_8135_003048fd731b_a73d6bed_3fbb_11ef_a5f3_047c1617b1432.jpeg"/><Relationship Id="rId3" Type="http://schemas.openxmlformats.org/officeDocument/2006/relationships/image" Target="../media/6580543a_a8d2_11ea_8135_003048fd731b_00bb7b60_a8d8_11ea_8135_003048fd731b3.jpeg"/><Relationship Id="rId4" Type="http://schemas.openxmlformats.org/officeDocument/2006/relationships/image" Target="../media/6580543c_a8d2_11ea_8135_003048fd731b_00bb7b61_a8d8_11ea_8135_003048fd731b4.jpeg"/><Relationship Id="rId5" Type="http://schemas.openxmlformats.org/officeDocument/2006/relationships/image" Target="../media/65805440_a8d2_11ea_8135_003048fd731b_00bb7b63_a8d8_11ea_8135_003048fd731b5.jpeg"/><Relationship Id="rId6" Type="http://schemas.openxmlformats.org/officeDocument/2006/relationships/image" Target="../media/65805442_a8d2_11ea_8135_003048fd731b_00bb7b64_a8d8_11ea_8135_003048fd731b6.jpeg"/><Relationship Id="rId7" Type="http://schemas.openxmlformats.org/officeDocument/2006/relationships/image" Target="../media/65805444_a8d2_11ea_8135_003048fd731b_00bb7b65_a8d8_11ea_8135_003048fd731b7.jpeg"/><Relationship Id="rId8" Type="http://schemas.openxmlformats.org/officeDocument/2006/relationships/image" Target="../media/65805446_a8d2_11ea_8135_003048fd731b_00bb7b66_a8d8_11ea_8135_003048fd731b8.jpeg"/><Relationship Id="rId9" Type="http://schemas.openxmlformats.org/officeDocument/2006/relationships/image" Target="../media/65805448_a8d2_11ea_8135_003048fd731b_00bb7b67_a8d8_11ea_8135_003048fd731b9.jpeg"/><Relationship Id="rId10" Type="http://schemas.openxmlformats.org/officeDocument/2006/relationships/image" Target="../media/6580544a_a8d2_11ea_8135_003048fd731b_00bb7b68_a8d8_11ea_8135_003048fd731b10.jpeg"/><Relationship Id="rId11" Type="http://schemas.openxmlformats.org/officeDocument/2006/relationships/image" Target="../media/6580544c_a8d2_11ea_8135_003048fd731b_00bb7b69_a8d8_11ea_8135_003048fd731b11.jpeg"/><Relationship Id="rId12" Type="http://schemas.openxmlformats.org/officeDocument/2006/relationships/image" Target="../media/6580544e_a8d2_11ea_8135_003048fd731b_00bb7b6a_a8d8_11ea_8135_003048fd731b12.jpeg"/><Relationship Id="rId13" Type="http://schemas.openxmlformats.org/officeDocument/2006/relationships/image" Target="../media/65805450_a8d2_11ea_8135_003048fd731b_00bb7b6b_a8d8_11ea_8135_003048fd731b13.jpeg"/><Relationship Id="rId14" Type="http://schemas.openxmlformats.org/officeDocument/2006/relationships/image" Target="../media/65805452_a8d2_11ea_8135_003048fd731b_00bb7b6c_a8d8_11ea_8135_003048fd731b14.jpeg"/><Relationship Id="rId15" Type="http://schemas.openxmlformats.org/officeDocument/2006/relationships/image" Target="../media/65805454_a8d2_11ea_8135_003048fd731b_00bb7b6d_a8d8_11ea_8135_003048fd731b15.jpeg"/><Relationship Id="rId16" Type="http://schemas.openxmlformats.org/officeDocument/2006/relationships/image" Target="../media/65805456_a8d2_11ea_8135_003048fd731b_00bb7b6e_a8d8_11ea_8135_003048fd731b16.jpeg"/><Relationship Id="rId17" Type="http://schemas.openxmlformats.org/officeDocument/2006/relationships/image" Target="../media/65805458_a8d2_11ea_8135_003048fd731b_00bb7b6f_a8d8_11ea_8135_003048fd731b17.jpeg"/><Relationship Id="rId18" Type="http://schemas.openxmlformats.org/officeDocument/2006/relationships/image" Target="../media/6580545a_a8d2_11ea_8135_003048fd731b_00bb7b70_a8d8_11ea_8135_003048fd731b18.jpeg"/><Relationship Id="rId19" Type="http://schemas.openxmlformats.org/officeDocument/2006/relationships/image" Target="../media/b8d3182b_c362_11ea_8157_003048fd731b_9d1cd8c4_c39d_11ea_8157_003048fd731b19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866775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827356</v>
      </c>
      <c r="C6" s="1" t="s">
        <v>14</v>
      </c>
      <c r="D6" s="1" t="s">
        <v>15</v>
      </c>
      <c r="E6" s="2" t="s">
        <v>16</v>
      </c>
      <c r="F6" s="2" t="s">
        <v>17</v>
      </c>
      <c r="G6" s="2" t="s">
        <v>18</v>
      </c>
      <c r="H6" s="2">
        <v>0</v>
      </c>
      <c r="I6" s="1">
        <v>0</v>
      </c>
      <c r="J6" s="3" t="s">
        <v>19</v>
      </c>
      <c r="K6" s="2" t="str">
        <f>J6*178.40</f>
        <v>0</v>
      </c>
      <c r="L6" s="5"/>
    </row>
    <row r="7" spans="1:12" customHeight="1" ht="105" outlineLevel="5">
      <c r="A7" s="1"/>
      <c r="B7" s="1">
        <v>831626</v>
      </c>
      <c r="C7" s="1" t="s">
        <v>20</v>
      </c>
      <c r="D7" s="1" t="s">
        <v>21</v>
      </c>
      <c r="E7" s="2" t="s">
        <v>22</v>
      </c>
      <c r="F7" s="2" t="s">
        <v>17</v>
      </c>
      <c r="G7" s="2" t="s">
        <v>23</v>
      </c>
      <c r="H7" s="2">
        <v>0</v>
      </c>
      <c r="I7" s="1">
        <v>0</v>
      </c>
      <c r="J7" s="3" t="s">
        <v>19</v>
      </c>
      <c r="K7" s="2" t="str">
        <f>J7*178.40</f>
        <v>0</v>
      </c>
      <c r="L7" s="5"/>
    </row>
    <row r="8" spans="1:12" customHeight="1" ht="105" outlineLevel="5">
      <c r="A8" s="1"/>
      <c r="B8" s="1">
        <v>831628</v>
      </c>
      <c r="C8" s="1" t="s">
        <v>24</v>
      </c>
      <c r="D8" s="1" t="s">
        <v>25</v>
      </c>
      <c r="E8" s="2" t="s">
        <v>26</v>
      </c>
      <c r="F8" s="2" t="s">
        <v>27</v>
      </c>
      <c r="G8" s="2" t="s">
        <v>18</v>
      </c>
      <c r="H8" s="2">
        <v>0</v>
      </c>
      <c r="I8" s="1">
        <v>0</v>
      </c>
      <c r="J8" s="3" t="s">
        <v>19</v>
      </c>
      <c r="K8" s="2" t="str">
        <f>J8*283.69</f>
        <v>0</v>
      </c>
      <c r="L8" s="5"/>
    </row>
    <row r="9" spans="1:12" customHeight="1" ht="105" outlineLevel="5">
      <c r="A9" s="1"/>
      <c r="B9" s="1">
        <v>831629</v>
      </c>
      <c r="C9" s="1" t="s">
        <v>28</v>
      </c>
      <c r="D9" s="1" t="s">
        <v>29</v>
      </c>
      <c r="E9" s="2" t="s">
        <v>30</v>
      </c>
      <c r="F9" s="2" t="s">
        <v>27</v>
      </c>
      <c r="G9" s="2" t="s">
        <v>31</v>
      </c>
      <c r="H9" s="2">
        <v>0</v>
      </c>
      <c r="I9" s="1">
        <v>0</v>
      </c>
      <c r="J9" s="3" t="s">
        <v>19</v>
      </c>
      <c r="K9" s="2" t="str">
        <f>J9*283.69</f>
        <v>0</v>
      </c>
      <c r="L9" s="5"/>
    </row>
    <row r="10" spans="1:12" customHeight="1" ht="105" outlineLevel="5">
      <c r="A10" s="1"/>
      <c r="B10" s="1">
        <v>831631</v>
      </c>
      <c r="C10" s="1" t="s">
        <v>32</v>
      </c>
      <c r="D10" s="1" t="s">
        <v>33</v>
      </c>
      <c r="E10" s="2" t="s">
        <v>34</v>
      </c>
      <c r="F10" s="2" t="s">
        <v>27</v>
      </c>
      <c r="G10" s="2" t="s">
        <v>23</v>
      </c>
      <c r="H10" s="2">
        <v>0</v>
      </c>
      <c r="I10" s="1">
        <v>0</v>
      </c>
      <c r="J10" s="3" t="s">
        <v>19</v>
      </c>
      <c r="K10" s="2" t="str">
        <f>J10*283.69</f>
        <v>0</v>
      </c>
      <c r="L10" s="5"/>
    </row>
    <row r="11" spans="1:12" customHeight="1" ht="105" outlineLevel="5">
      <c r="A11" s="1"/>
      <c r="B11" s="1">
        <v>831632</v>
      </c>
      <c r="C11" s="1" t="s">
        <v>35</v>
      </c>
      <c r="D11" s="1" t="s">
        <v>36</v>
      </c>
      <c r="E11" s="2" t="s">
        <v>37</v>
      </c>
      <c r="F11" s="2" t="s">
        <v>38</v>
      </c>
      <c r="G11" s="2" t="s">
        <v>39</v>
      </c>
      <c r="H11" s="2">
        <v>0</v>
      </c>
      <c r="I11" s="1">
        <v>0</v>
      </c>
      <c r="J11" s="3" t="s">
        <v>19</v>
      </c>
      <c r="K11" s="2" t="str">
        <f>J11*299.81</f>
        <v>0</v>
      </c>
      <c r="L11" s="5"/>
    </row>
    <row r="12" spans="1:12" customHeight="1" ht="105" outlineLevel="5">
      <c r="A12" s="1"/>
      <c r="B12" s="1">
        <v>831633</v>
      </c>
      <c r="C12" s="1" t="s">
        <v>40</v>
      </c>
      <c r="D12" s="1" t="s">
        <v>41</v>
      </c>
      <c r="E12" s="2" t="s">
        <v>42</v>
      </c>
      <c r="F12" s="2" t="s">
        <v>43</v>
      </c>
      <c r="G12" s="2">
        <v>0</v>
      </c>
      <c r="H12" s="2">
        <v>0</v>
      </c>
      <c r="I12" s="1">
        <v>0</v>
      </c>
      <c r="J12" s="3" t="s">
        <v>19</v>
      </c>
      <c r="K12" s="2" t="str">
        <f>J12*349.36</f>
        <v>0</v>
      </c>
      <c r="L12" s="5"/>
    </row>
    <row r="13" spans="1:12" customHeight="1" ht="105" outlineLevel="5">
      <c r="A13" s="1"/>
      <c r="B13" s="1">
        <v>831634</v>
      </c>
      <c r="C13" s="1" t="s">
        <v>44</v>
      </c>
      <c r="D13" s="1" t="s">
        <v>45</v>
      </c>
      <c r="E13" s="2" t="s">
        <v>46</v>
      </c>
      <c r="F13" s="2" t="s">
        <v>47</v>
      </c>
      <c r="G13" s="2">
        <v>0</v>
      </c>
      <c r="H13" s="2">
        <v>0</v>
      </c>
      <c r="I13" s="1">
        <v>0</v>
      </c>
      <c r="J13" s="3" t="s">
        <v>19</v>
      </c>
      <c r="K13" s="2" t="str">
        <f>J13*405.10</f>
        <v>0</v>
      </c>
      <c r="L13" s="5"/>
    </row>
    <row r="14" spans="1:12" customHeight="1" ht="105" outlineLevel="5">
      <c r="A14" s="1"/>
      <c r="B14" s="1">
        <v>831635</v>
      </c>
      <c r="C14" s="1" t="s">
        <v>48</v>
      </c>
      <c r="D14" s="1" t="s">
        <v>49</v>
      </c>
      <c r="E14" s="2" t="s">
        <v>50</v>
      </c>
      <c r="F14" s="2" t="s">
        <v>51</v>
      </c>
      <c r="G14" s="2">
        <v>0</v>
      </c>
      <c r="H14" s="2">
        <v>0</v>
      </c>
      <c r="I14" s="1">
        <v>0</v>
      </c>
      <c r="J14" s="3" t="s">
        <v>19</v>
      </c>
      <c r="K14" s="2" t="str">
        <f>J14*389.00</f>
        <v>0</v>
      </c>
      <c r="L14" s="5"/>
    </row>
    <row r="15" spans="1:12" customHeight="1" ht="105" outlineLevel="5">
      <c r="A15" s="1"/>
      <c r="B15" s="1">
        <v>831636</v>
      </c>
      <c r="C15" s="1" t="s">
        <v>52</v>
      </c>
      <c r="D15" s="1" t="s">
        <v>53</v>
      </c>
      <c r="E15" s="2" t="s">
        <v>54</v>
      </c>
      <c r="F15" s="2" t="s">
        <v>55</v>
      </c>
      <c r="G15" s="2">
        <v>0</v>
      </c>
      <c r="H15" s="2">
        <v>0</v>
      </c>
      <c r="I15" s="1">
        <v>0</v>
      </c>
      <c r="J15" s="3" t="s">
        <v>19</v>
      </c>
      <c r="K15" s="2" t="str">
        <f>J15*376.61</f>
        <v>0</v>
      </c>
      <c r="L15" s="5"/>
    </row>
    <row r="16" spans="1:12" customHeight="1" ht="105" outlineLevel="5">
      <c r="A16" s="1"/>
      <c r="B16" s="1">
        <v>831637</v>
      </c>
      <c r="C16" s="1" t="s">
        <v>56</v>
      </c>
      <c r="D16" s="1" t="s">
        <v>57</v>
      </c>
      <c r="E16" s="2" t="s">
        <v>58</v>
      </c>
      <c r="F16" s="2" t="s">
        <v>59</v>
      </c>
      <c r="G16" s="2">
        <v>0</v>
      </c>
      <c r="H16" s="2">
        <v>0</v>
      </c>
      <c r="I16" s="1">
        <v>0</v>
      </c>
      <c r="J16" s="3" t="s">
        <v>19</v>
      </c>
      <c r="K16" s="2" t="str">
        <f>J16*500.50</f>
        <v>0</v>
      </c>
      <c r="L16" s="5"/>
    </row>
    <row r="17" spans="1:12" customHeight="1" ht="105" outlineLevel="5">
      <c r="A17" s="1"/>
      <c r="B17" s="1">
        <v>831638</v>
      </c>
      <c r="C17" s="1" t="s">
        <v>60</v>
      </c>
      <c r="D17" s="1" t="s">
        <v>61</v>
      </c>
      <c r="E17" s="2" t="s">
        <v>62</v>
      </c>
      <c r="F17" s="2" t="s">
        <v>63</v>
      </c>
      <c r="G17" s="2" t="s">
        <v>39</v>
      </c>
      <c r="H17" s="2">
        <v>0</v>
      </c>
      <c r="I17" s="1">
        <v>0</v>
      </c>
      <c r="J17" s="3" t="s">
        <v>19</v>
      </c>
      <c r="K17" s="2" t="str">
        <f>J17*517.84</f>
        <v>0</v>
      </c>
      <c r="L17" s="5"/>
    </row>
    <row r="18" spans="1:12" customHeight="1" ht="105" outlineLevel="5">
      <c r="A18" s="1"/>
      <c r="B18" s="1">
        <v>831639</v>
      </c>
      <c r="C18" s="1" t="s">
        <v>64</v>
      </c>
      <c r="D18" s="1" t="s">
        <v>65</v>
      </c>
      <c r="E18" s="2" t="s">
        <v>66</v>
      </c>
      <c r="F18" s="2" t="s">
        <v>67</v>
      </c>
      <c r="G18" s="2">
        <v>0</v>
      </c>
      <c r="H18" s="2">
        <v>0</v>
      </c>
      <c r="I18" s="1">
        <v>0</v>
      </c>
      <c r="J18" s="3" t="s">
        <v>19</v>
      </c>
      <c r="K18" s="2" t="str">
        <f>J18*525.27</f>
        <v>0</v>
      </c>
      <c r="L18" s="5"/>
    </row>
    <row r="19" spans="1:12" customHeight="1" ht="105" outlineLevel="5">
      <c r="A19" s="1"/>
      <c r="B19" s="1">
        <v>831640</v>
      </c>
      <c r="C19" s="1" t="s">
        <v>68</v>
      </c>
      <c r="D19" s="1" t="s">
        <v>69</v>
      </c>
      <c r="E19" s="2" t="s">
        <v>70</v>
      </c>
      <c r="F19" s="2" t="s">
        <v>71</v>
      </c>
      <c r="G19" s="2">
        <v>0</v>
      </c>
      <c r="H19" s="2">
        <v>0</v>
      </c>
      <c r="I19" s="1">
        <v>0</v>
      </c>
      <c r="J19" s="3" t="s">
        <v>19</v>
      </c>
      <c r="K19" s="2" t="str">
        <f>J19*558.72</f>
        <v>0</v>
      </c>
      <c r="L19" s="5"/>
    </row>
    <row r="20" spans="1:12" customHeight="1" ht="105" outlineLevel="5">
      <c r="A20" s="1"/>
      <c r="B20" s="1">
        <v>831641</v>
      </c>
      <c r="C20" s="1" t="s">
        <v>72</v>
      </c>
      <c r="D20" s="1" t="s">
        <v>73</v>
      </c>
      <c r="E20" s="2" t="s">
        <v>74</v>
      </c>
      <c r="F20" s="2" t="s">
        <v>75</v>
      </c>
      <c r="G20" s="2">
        <v>0</v>
      </c>
      <c r="H20" s="2">
        <v>0</v>
      </c>
      <c r="I20" s="1">
        <v>0</v>
      </c>
      <c r="J20" s="3" t="s">
        <v>19</v>
      </c>
      <c r="K20" s="2" t="str">
        <f>J20*567.40</f>
        <v>0</v>
      </c>
      <c r="L20" s="5"/>
    </row>
    <row r="21" spans="1:12" customHeight="1" ht="105" outlineLevel="5">
      <c r="A21" s="1"/>
      <c r="B21" s="1">
        <v>831642</v>
      </c>
      <c r="C21" s="1" t="s">
        <v>76</v>
      </c>
      <c r="D21" s="1" t="s">
        <v>77</v>
      </c>
      <c r="E21" s="2" t="s">
        <v>78</v>
      </c>
      <c r="F21" s="2" t="s">
        <v>79</v>
      </c>
      <c r="G21" s="2">
        <v>0</v>
      </c>
      <c r="H21" s="2">
        <v>0</v>
      </c>
      <c r="I21" s="1">
        <v>0</v>
      </c>
      <c r="J21" s="3" t="s">
        <v>19</v>
      </c>
      <c r="K21" s="2" t="str">
        <f>J21*634.30</f>
        <v>0</v>
      </c>
      <c r="L21" s="5"/>
    </row>
    <row r="22" spans="1:12" customHeight="1" ht="105" outlineLevel="5">
      <c r="A22" s="1"/>
      <c r="B22" s="1">
        <v>831643</v>
      </c>
      <c r="C22" s="1" t="s">
        <v>80</v>
      </c>
      <c r="D22" s="1" t="s">
        <v>81</v>
      </c>
      <c r="E22" s="2" t="s">
        <v>82</v>
      </c>
      <c r="F22" s="2" t="s">
        <v>83</v>
      </c>
      <c r="G22" s="2">
        <v>6</v>
      </c>
      <c r="H22" s="2">
        <v>0</v>
      </c>
      <c r="I22" s="1">
        <v>0</v>
      </c>
      <c r="J22" s="3" t="s">
        <v>19</v>
      </c>
      <c r="K22" s="2" t="str">
        <f>J22*467.05</f>
        <v>0</v>
      </c>
      <c r="L22" s="5"/>
    </row>
    <row r="23" spans="1:12" customHeight="1" ht="105" outlineLevel="5">
      <c r="A23" s="1"/>
      <c r="B23" s="1">
        <v>827357</v>
      </c>
      <c r="C23" s="1" t="s">
        <v>84</v>
      </c>
      <c r="D23" s="1" t="s">
        <v>85</v>
      </c>
      <c r="E23" s="2" t="s">
        <v>86</v>
      </c>
      <c r="F23" s="2" t="s">
        <v>87</v>
      </c>
      <c r="G23" s="2" t="s">
        <v>31</v>
      </c>
      <c r="H23" s="2">
        <v>0</v>
      </c>
      <c r="I23" s="1">
        <v>0</v>
      </c>
      <c r="J23" s="3" t="s">
        <v>19</v>
      </c>
      <c r="K23" s="2" t="str">
        <f>J23*608.27</f>
        <v>0</v>
      </c>
      <c r="L23" s="5"/>
    </row>
    <row r="24" spans="1:12" customHeight="1" ht="105" outlineLevel="5">
      <c r="A24" s="1"/>
      <c r="B24" s="1">
        <v>831018</v>
      </c>
      <c r="C24" s="1" t="s">
        <v>88</v>
      </c>
      <c r="D24" s="1" t="s">
        <v>89</v>
      </c>
      <c r="E24" s="2" t="s">
        <v>90</v>
      </c>
      <c r="F24" s="2" t="s">
        <v>91</v>
      </c>
      <c r="G24" s="2" t="s">
        <v>23</v>
      </c>
      <c r="H24" s="2">
        <v>0</v>
      </c>
      <c r="I24" s="1">
        <v>0</v>
      </c>
      <c r="J24" s="3" t="s">
        <v>19</v>
      </c>
      <c r="K24" s="2" t="str">
        <f>J24*147.42</f>
        <v>0</v>
      </c>
      <c r="L2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2026-08-27T22:38:40+03:00</dcterms:created>
  <dcterms:modified xsi:type="dcterms:W3CDTF">2026-08-27T22:38:40+03:00</dcterms:modified>
  <dc:title>Untitled Spreadsheet</dc:title>
  <dc:description/>
  <dc:subject/>
  <cp:keywords/>
  <cp:category/>
</cp:coreProperties>
</file>