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<sst xmlns="http://schemas.openxmlformats.org/spreadsheetml/2006/main" uniqueCount="121">
  <si>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</si>
  <si>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</si>
  <si>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</si>
  <si>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</si>
  <si>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</si>
  <si>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</si>
  <si>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</si>
  <si>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</si>
  <si>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</si>
  <si>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</si>
  <si>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</si>
  <si>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Фитинги для поливочных шлангов пластиковые</t>
  </si>
  <si>
    <t>SIO-100201</t>
  </si>
  <si>
    <t>4459-00</t>
  </si>
  <si>
    <t>Соединитель (коннектор) для шланга 1/2", без аквастопа, пластик ЖУК</t>
  </si>
  <si>
    <t>129.03 руб.</t>
  </si>
  <si>
    <t>&gt;25</t>
  </si>
  <si>
    <t>шт</t>
  </si>
  <si>
    <t>SIO-100202</t>
  </si>
  <si>
    <t>4466-00</t>
  </si>
  <si>
    <t>Соединитель (коннектор) для шланга 3/4", без аквастопа, пластик ЖУК</t>
  </si>
  <si>
    <t>148.58 руб.</t>
  </si>
  <si>
    <t>SIO-100203</t>
  </si>
  <si>
    <t>330801-00</t>
  </si>
  <si>
    <t>Соединитель (коннектор) для шланга 1/2", с аквастопом, пластик ЖУК</t>
  </si>
  <si>
    <t>136.85 руб.</t>
  </si>
  <si>
    <t>&gt;50</t>
  </si>
  <si>
    <t>SIO-100204</t>
  </si>
  <si>
    <t>330795-00</t>
  </si>
  <si>
    <t>Соединитель (коннектор) для шланга 3/4", с аквастопом, пластик ЖУК</t>
  </si>
  <si>
    <t>154.53 руб.</t>
  </si>
  <si>
    <t>SIO-100205</t>
  </si>
  <si>
    <t>5809Е</t>
  </si>
  <si>
    <t>Соединитель (коннектор) для шланга 1/2", без аквастопа, мягкий пластик</t>
  </si>
  <si>
    <t>107.10 руб.</t>
  </si>
  <si>
    <t>SIO-100206</t>
  </si>
  <si>
    <t>5819Е</t>
  </si>
  <si>
    <t>Соединитель (коннектор) для шланга 3/4", без аквастопа, мягкий пластик</t>
  </si>
  <si>
    <t>119.00 руб.</t>
  </si>
  <si>
    <t>SIO-100208</t>
  </si>
  <si>
    <t>5820Е</t>
  </si>
  <si>
    <t>Соединитель (коннектор) для шланга 3/4", с аквастопом, мягкий пластик</t>
  </si>
  <si>
    <t>129.20 руб.</t>
  </si>
  <si>
    <t>SIO-100209</t>
  </si>
  <si>
    <t>5808Е</t>
  </si>
  <si>
    <t>Муфта соединительная для шлангов 1/2"-1/2" мягкий пластик</t>
  </si>
  <si>
    <t>88.40 руб.</t>
  </si>
  <si>
    <t>&gt;10</t>
  </si>
  <si>
    <t>SIO-100210</t>
  </si>
  <si>
    <t>5818Е</t>
  </si>
  <si>
    <t>Муфта соединительная для шлангов 3/4"-3/4" мягкий пластик</t>
  </si>
  <si>
    <t>SIO-100211</t>
  </si>
  <si>
    <t>Разветвитель на кран 2-х канальный пластик с адаптером 1/2-3/4 внутр р.</t>
  </si>
  <si>
    <t>175.95 руб.</t>
  </si>
  <si>
    <t>SIO-100212</t>
  </si>
  <si>
    <t>Соединитель штуцерный под коннектор для шлангов</t>
  </si>
  <si>
    <t>51.00 руб.</t>
  </si>
  <si>
    <t>SIO-100213</t>
  </si>
  <si>
    <t>Тройник штуцерный под коннектор для шлангов</t>
  </si>
  <si>
    <t>61.20 руб.</t>
  </si>
  <si>
    <t>SIO-100214</t>
  </si>
  <si>
    <t>Штуцер для шлангов 1/2" внутренняя резьба, пластик</t>
  </si>
  <si>
    <t>49.30 руб.</t>
  </si>
  <si>
    <t>SIO-100215</t>
  </si>
  <si>
    <t>Штуцер для шлангов 3/4" внутренняя резьба, пластик</t>
  </si>
  <si>
    <t>45.90 руб.</t>
  </si>
  <si>
    <t>SIO-100216</t>
  </si>
  <si>
    <t>Штуцер для шлангов 1/2" наружняя резьба, пластик</t>
  </si>
  <si>
    <t>44.20 руб.</t>
  </si>
  <si>
    <t>SIO-100217</t>
  </si>
  <si>
    <t>Штуцер для шлангов 3/4" наружняя резьба, пластик</t>
  </si>
  <si>
    <t>37.40 руб.</t>
  </si>
  <si>
    <t>SIO-100218</t>
  </si>
  <si>
    <t>4435-00</t>
  </si>
  <si>
    <t>Штуцер для шлангов 1/2" внутренняя резьба, пластик ЖУК</t>
  </si>
  <si>
    <t>39.10 руб.</t>
  </si>
  <si>
    <t>SIO-100219</t>
  </si>
  <si>
    <t>332782-00</t>
  </si>
  <si>
    <t>Штуцер для шлангов 3/4" внутренняя резьба, пластик ЖУК</t>
  </si>
  <si>
    <t>41.14 руб.</t>
  </si>
  <si>
    <t>SIO-100220</t>
  </si>
  <si>
    <t>4411-00</t>
  </si>
  <si>
    <t>Штуцер для шлангов 1/2" и 3/4 внутренняя резьба, пластик</t>
  </si>
  <si>
    <t>SIO-100221</t>
  </si>
  <si>
    <t>0567-00</t>
  </si>
  <si>
    <t>Насадка  распылительная 1/2"-3/4" ЖУК</t>
  </si>
  <si>
    <t>101.66 руб.</t>
  </si>
  <si>
    <t>SIO-100222</t>
  </si>
  <si>
    <t>330788-00</t>
  </si>
  <si>
    <t>Насадка на шланг регулируемая ЖУК</t>
  </si>
  <si>
    <t>265.88 руб.</t>
  </si>
  <si>
    <t>SIO-100223</t>
  </si>
  <si>
    <t>3247-00</t>
  </si>
  <si>
    <t>Пистолет для полива 1 режим с фиксатором ЖУК</t>
  </si>
  <si>
    <t>281.52 руб.</t>
  </si>
  <si>
    <t>SIO-100224</t>
  </si>
  <si>
    <t>3261-00</t>
  </si>
  <si>
    <t>291.38 руб.</t>
  </si>
  <si>
    <t>SIO-100225</t>
  </si>
  <si>
    <t>YM7208</t>
  </si>
  <si>
    <t>Пистолет для полива 1 режим, пластик, мягкая ручка</t>
  </si>
  <si>
    <t>372.30 руб.</t>
  </si>
  <si>
    <t>SIO-100226</t>
  </si>
  <si>
    <t>Пистолет для полива 1 режим, металл</t>
  </si>
  <si>
    <t>961.86 руб.</t>
  </si>
  <si>
    <t>SIO-100227</t>
  </si>
  <si>
    <t>7204D</t>
  </si>
  <si>
    <t>Пистолет для полива 8 режимов, металл, мягкая ручка</t>
  </si>
  <si>
    <t>1 042.10 руб.</t>
  </si>
  <si>
    <t>SIO-100228</t>
  </si>
  <si>
    <t>Пистолет для полива 7 режимов, металл, мягкая ручка</t>
  </si>
  <si>
    <t>1 088.00 руб.</t>
  </si>
  <si>
    <t>SIO-100229</t>
  </si>
  <si>
    <t>Душ металл 9 режимов Belamos короткий (6307)</t>
  </si>
  <si>
    <t>1 233.69 руб.</t>
  </si>
  <si>
    <t>SIO-100230</t>
  </si>
  <si>
    <t>Душ металл телескопический 9 режимов Belamos (6303)</t>
  </si>
  <si>
    <t>1 504.80 руб.</t>
  </si>
  <si>
    <t>SIO-100231</t>
  </si>
  <si>
    <t>Душ металл 9 режимов Belamos (6305)</t>
  </si>
  <si>
    <t>1 421.20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</si>
</sst>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c24e3cd_13cd_11ef_a5ba_047c1617b143_e3910645_27a8_11ef_a5d4_047c1617b1431.jpeg"/><Relationship Id="rId2" Type="http://schemas.openxmlformats.org/officeDocument/2006/relationships/image" Target="../media/8c24e3cf_13cd_11ef_a5ba_047c1617b143_e3910647_27a8_11ef_a5d4_047c1617b1432.jpeg"/><Relationship Id="rId3" Type="http://schemas.openxmlformats.org/officeDocument/2006/relationships/image" Target="../media/8c24e3d1_13cd_11ef_a5ba_047c1617b143_e3910649_27a8_11ef_a5d4_047c1617b1433.jpeg"/><Relationship Id="rId4" Type="http://schemas.openxmlformats.org/officeDocument/2006/relationships/image" Target="../media/8c24e3d3_13cd_11ef_a5ba_047c1617b143_e391064c_27a8_11ef_a5d4_047c1617b1434.jpeg"/><Relationship Id="rId5" Type="http://schemas.openxmlformats.org/officeDocument/2006/relationships/image" Target="../media/8c24e3d5_13cd_11ef_a5ba_047c1617b143_e391064f_27a8_11ef_a5d4_047c1617b1435.jpeg"/><Relationship Id="rId6" Type="http://schemas.openxmlformats.org/officeDocument/2006/relationships/image" Target="../media/8c24e3d7_13cd_11ef_a5ba_047c1617b143_e3910650_27a8_11ef_a5d4_047c1617b1436.jpeg"/><Relationship Id="rId7" Type="http://schemas.openxmlformats.org/officeDocument/2006/relationships/image" Target="../media/8c24e3db_13cd_11ef_a5ba_047c1617b143_e3910652_27a8_11ef_a5d4_047c1617b1437.jpeg"/><Relationship Id="rId8" Type="http://schemas.openxmlformats.org/officeDocument/2006/relationships/image" Target="../media/8c24e3dd_13cd_11ef_a5ba_047c1617b143_e3910653_27a8_11ef_a5d4_047c1617b1438.jpeg"/><Relationship Id="rId9" Type="http://schemas.openxmlformats.org/officeDocument/2006/relationships/image" Target="../media/8c24e3df_13cd_11ef_a5ba_047c1617b143_e3910654_27a8_11ef_a5d4_047c1617b1439.jpeg"/><Relationship Id="rId10" Type="http://schemas.openxmlformats.org/officeDocument/2006/relationships/image" Target="../media/8c24e3e1_13cd_11ef_a5ba_047c1617b143_e3910655_27a8_11ef_a5d4_047c1617b14310.jpeg"/><Relationship Id="rId11" Type="http://schemas.openxmlformats.org/officeDocument/2006/relationships/image" Target="../media/8c24e3e3_13cd_11ef_a5ba_047c1617b143_e3910656_27a8_11ef_a5d4_047c1617b14311.jpeg"/><Relationship Id="rId12" Type="http://schemas.openxmlformats.org/officeDocument/2006/relationships/image" Target="../media/8c24e3e5_13cd_11ef_a5ba_047c1617b143_e3910657_27a8_11ef_a5d4_047c1617b14312.jpeg"/><Relationship Id="rId13" Type="http://schemas.openxmlformats.org/officeDocument/2006/relationships/image" Target="../media/8c24e3e7_13cd_11ef_a5ba_047c1617b143_e3910658_27a8_11ef_a5d4_047c1617b14313.jpeg"/><Relationship Id="rId14" Type="http://schemas.openxmlformats.org/officeDocument/2006/relationships/image" Target="../media/8c24e3e9_13cd_11ef_a5ba_047c1617b143_e3910659_27a8_11ef_a5d4_047c1617b14314.jpeg"/><Relationship Id="rId15" Type="http://schemas.openxmlformats.org/officeDocument/2006/relationships/image" Target="../media/8c24e3eb_13cd_11ef_a5ba_047c1617b143_e391065a_27a8_11ef_a5d4_047c1617b14315.jpeg"/><Relationship Id="rId16" Type="http://schemas.openxmlformats.org/officeDocument/2006/relationships/image" Target="../media/8c24e3ed_13cd_11ef_a5ba_047c1617b143_e391065b_27a8_11ef_a5d4_047c1617b14316.jpeg"/><Relationship Id="rId17" Type="http://schemas.openxmlformats.org/officeDocument/2006/relationships/image" Target="../media/8c24e3ef_13cd_11ef_a5ba_047c1617b143_e391065c_27a8_11ef_a5d4_047c1617b14317.jpeg"/><Relationship Id="rId18" Type="http://schemas.openxmlformats.org/officeDocument/2006/relationships/image" Target="../media/8c24e3f1_13cd_11ef_a5ba_047c1617b143_e391065e_27a8_11ef_a5d4_047c1617b14318.jpeg"/><Relationship Id="rId19" Type="http://schemas.openxmlformats.org/officeDocument/2006/relationships/image" Target="../media/8c24e3f3_13cd_11ef_a5ba_047c1617b143_e391065f_27a8_11ef_a5d4_047c1617b14319.jpeg"/><Relationship Id="rId20" Type="http://schemas.openxmlformats.org/officeDocument/2006/relationships/image" Target="../media/8c24e3f5_13cd_11ef_a5ba_047c1617b143_707a0a47_27ac_11ef_a5d4_047c1617b14320.jpeg"/><Relationship Id="rId21" Type="http://schemas.openxmlformats.org/officeDocument/2006/relationships/image" Target="../media/8c24e3f7_13cd_11ef_a5ba_047c1617b143_707a0a4a_27ac_11ef_a5d4_047c1617b14321.jpeg"/><Relationship Id="rId22" Type="http://schemas.openxmlformats.org/officeDocument/2006/relationships/image" Target="../media/8c24e3f9_13cd_11ef_a5ba_047c1617b143_707a0a4d_27ac_11ef_a5d4_047c1617b14322.jpeg"/><Relationship Id="rId23" Type="http://schemas.openxmlformats.org/officeDocument/2006/relationships/image" Target="../media/8c24e3fb_13cd_11ef_a5ba_047c1617b143_21d4f5cc_793a_11f0_a79f_047c1617b14323.jpeg"/><Relationship Id="rId24" Type="http://schemas.openxmlformats.org/officeDocument/2006/relationships/image" Target="../media/8c24e3fd_13cd_11ef_a5ba_047c1617b143_707a0a53_27ac_11ef_a5d4_047c1617b14324.jpeg"/><Relationship Id="rId25" Type="http://schemas.openxmlformats.org/officeDocument/2006/relationships/image" Target="../media/8c24e3ff_13cd_11ef_a5ba_047c1617b143_707a0a54_27ac_11ef_a5d4_047c1617b14325.png"/><Relationship Id="rId26" Type="http://schemas.openxmlformats.org/officeDocument/2006/relationships/image" Target="../media/8c24e401_13cd_11ef_a5ba_047c1617b143_707a0a57_27ac_11ef_a5d4_047c1617b14326.jpeg"/><Relationship Id="rId27" Type="http://schemas.openxmlformats.org/officeDocument/2006/relationships/image" Target="../media/8c24e403_13cd_11ef_a5ba_047c1617b143_707a0a58_27ac_11ef_a5d4_047c1617b14327.jpeg"/><Relationship Id="rId28" Type="http://schemas.openxmlformats.org/officeDocument/2006/relationships/image" Target="../media/8c24e405_13cd_11ef_a5ba_047c1617b143_707a0a59_27ac_11ef_a5d4_047c1617b14328.jpeg"/><Relationship Id="rId29" Type="http://schemas.openxmlformats.org/officeDocument/2006/relationships/image" Target="../media/8c24e407_13cd_11ef_a5ba_047c1617b143_707a0a5d_27ac_11ef_a5d4_047c1617b14329.jpeg"/><Relationship Id="rId30" Type="http://schemas.openxmlformats.org/officeDocument/2006/relationships/image" Target="../media/0219dc27_13ce_11ef_a5ba_047c1617b143_707a0a61_27ac_11ef_a5d4_047c1617b143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3" name="Image_26" descr="Image_26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4" name="Image_27" descr="Image_27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5" name="Image_28" descr="Image_28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6" name="Image_29" descr="Image_29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7" name="Image_30" descr="Image_30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8" name="Image_31" descr="Image_31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9" name="Image_32" descr="Image_32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30" name="Image_33" descr="Image_33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883074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>
        <v>0</v>
      </c>
      <c r="I4" s="1">
        <v>0</v>
      </c>
      <c r="J4" s="3" t="s">
        <v>17</v>
      </c>
      <c r="K4" s="2" t="str">
        <f>J4*129.03</f>
        <v>0</v>
      </c>
      <c r="L4" s="5"/>
    </row>
    <row r="5" spans="1:12" customHeight="1" ht="105" outlineLevel="3">
      <c r="A5" s="1"/>
      <c r="B5" s="1">
        <v>883075</v>
      </c>
      <c r="C5" s="1" t="s">
        <v>18</v>
      </c>
      <c r="D5" s="1" t="s">
        <v>19</v>
      </c>
      <c r="E5" s="2" t="s">
        <v>20</v>
      </c>
      <c r="F5" s="2" t="s">
        <v>21</v>
      </c>
      <c r="G5" s="2" t="s">
        <v>16</v>
      </c>
      <c r="H5" s="2">
        <v>0</v>
      </c>
      <c r="I5" s="1">
        <v>0</v>
      </c>
      <c r="J5" s="3" t="s">
        <v>17</v>
      </c>
      <c r="K5" s="2" t="str">
        <f>J5*148.58</f>
        <v>0</v>
      </c>
      <c r="L5" s="5"/>
    </row>
    <row r="6" spans="1:12" customHeight="1" ht="105" outlineLevel="3">
      <c r="A6" s="1"/>
      <c r="B6" s="1">
        <v>883076</v>
      </c>
      <c r="C6" s="1" t="s">
        <v>22</v>
      </c>
      <c r="D6" s="1" t="s">
        <v>23</v>
      </c>
      <c r="E6" s="2" t="s">
        <v>24</v>
      </c>
      <c r="F6" s="2" t="s">
        <v>25</v>
      </c>
      <c r="G6" s="2" t="s">
        <v>26</v>
      </c>
      <c r="H6" s="2">
        <v>0</v>
      </c>
      <c r="I6" s="1">
        <v>0</v>
      </c>
      <c r="J6" s="3" t="s">
        <v>17</v>
      </c>
      <c r="K6" s="2" t="str">
        <f>J6*136.85</f>
        <v>0</v>
      </c>
      <c r="L6" s="5"/>
    </row>
    <row r="7" spans="1:12" customHeight="1" ht="105" outlineLevel="3">
      <c r="A7" s="1"/>
      <c r="B7" s="1">
        <v>883077</v>
      </c>
      <c r="C7" s="1" t="s">
        <v>27</v>
      </c>
      <c r="D7" s="1" t="s">
        <v>28</v>
      </c>
      <c r="E7" s="2" t="s">
        <v>29</v>
      </c>
      <c r="F7" s="2" t="s">
        <v>30</v>
      </c>
      <c r="G7" s="2" t="s">
        <v>16</v>
      </c>
      <c r="H7" s="2">
        <v>0</v>
      </c>
      <c r="I7" s="1">
        <v>0</v>
      </c>
      <c r="J7" s="3" t="s">
        <v>17</v>
      </c>
      <c r="K7" s="2" t="str">
        <f>J7*154.53</f>
        <v>0</v>
      </c>
      <c r="L7" s="5"/>
    </row>
    <row r="8" spans="1:12" customHeight="1" ht="105" outlineLevel="3">
      <c r="A8" s="1"/>
      <c r="B8" s="1">
        <v>883078</v>
      </c>
      <c r="C8" s="1" t="s">
        <v>31</v>
      </c>
      <c r="D8" s="1" t="s">
        <v>32</v>
      </c>
      <c r="E8" s="2" t="s">
        <v>33</v>
      </c>
      <c r="F8" s="2" t="s">
        <v>34</v>
      </c>
      <c r="G8" s="2" t="s">
        <v>16</v>
      </c>
      <c r="H8" s="2">
        <v>0</v>
      </c>
      <c r="I8" s="1">
        <v>0</v>
      </c>
      <c r="J8" s="3" t="s">
        <v>17</v>
      </c>
      <c r="K8" s="2" t="str">
        <f>J8*107.10</f>
        <v>0</v>
      </c>
      <c r="L8" s="5"/>
    </row>
    <row r="9" spans="1:12" customHeight="1" ht="105" outlineLevel="3">
      <c r="A9" s="1"/>
      <c r="B9" s="1">
        <v>883079</v>
      </c>
      <c r="C9" s="1" t="s">
        <v>35</v>
      </c>
      <c r="D9" s="1" t="s">
        <v>36</v>
      </c>
      <c r="E9" s="2" t="s">
        <v>37</v>
      </c>
      <c r="F9" s="2" t="s">
        <v>38</v>
      </c>
      <c r="G9" s="2" t="s">
        <v>16</v>
      </c>
      <c r="H9" s="2">
        <v>0</v>
      </c>
      <c r="I9" s="1">
        <v>0</v>
      </c>
      <c r="J9" s="3" t="s">
        <v>17</v>
      </c>
      <c r="K9" s="2" t="str">
        <f>J9*119.00</f>
        <v>0</v>
      </c>
      <c r="L9" s="5"/>
    </row>
    <row r="10" spans="1:12" customHeight="1" ht="105" outlineLevel="3">
      <c r="A10" s="1"/>
      <c r="B10" s="1">
        <v>883081</v>
      </c>
      <c r="C10" s="1" t="s">
        <v>39</v>
      </c>
      <c r="D10" s="1" t="s">
        <v>40</v>
      </c>
      <c r="E10" s="2" t="s">
        <v>41</v>
      </c>
      <c r="F10" s="2" t="s">
        <v>42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J10*129.20</f>
        <v>0</v>
      </c>
      <c r="L10" s="5"/>
    </row>
    <row r="11" spans="1:12" customHeight="1" ht="105" outlineLevel="3">
      <c r="A11" s="1"/>
      <c r="B11" s="1">
        <v>883082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>
        <v>0</v>
      </c>
      <c r="I11" s="1">
        <v>0</v>
      </c>
      <c r="J11" s="3" t="s">
        <v>17</v>
      </c>
      <c r="K11" s="2" t="str">
        <f>J11*88.40</f>
        <v>0</v>
      </c>
      <c r="L11" s="5"/>
    </row>
    <row r="12" spans="1:12" customHeight="1" ht="105" outlineLevel="3">
      <c r="A12" s="1"/>
      <c r="B12" s="1">
        <v>883083</v>
      </c>
      <c r="C12" s="1" t="s">
        <v>48</v>
      </c>
      <c r="D12" s="1" t="s">
        <v>49</v>
      </c>
      <c r="E12" s="2" t="s">
        <v>50</v>
      </c>
      <c r="F12" s="2" t="s">
        <v>38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J12*119.00</f>
        <v>0</v>
      </c>
      <c r="L12" s="5"/>
    </row>
    <row r="13" spans="1:12" customHeight="1" ht="105" outlineLevel="3">
      <c r="A13" s="1"/>
      <c r="B13" s="1">
        <v>883084</v>
      </c>
      <c r="C13" s="1" t="s">
        <v>51</v>
      </c>
      <c r="D13" s="1">
        <v>5002</v>
      </c>
      <c r="E13" s="2" t="s">
        <v>52</v>
      </c>
      <c r="F13" s="2" t="s">
        <v>53</v>
      </c>
      <c r="G13" s="2" t="s">
        <v>47</v>
      </c>
      <c r="H13" s="2">
        <v>0</v>
      </c>
      <c r="I13" s="1">
        <v>0</v>
      </c>
      <c r="J13" s="3" t="s">
        <v>17</v>
      </c>
      <c r="K13" s="2" t="str">
        <f>J13*175.95</f>
        <v>0</v>
      </c>
      <c r="L13" s="5"/>
    </row>
    <row r="14" spans="1:12" customHeight="1" ht="105" outlineLevel="3">
      <c r="A14" s="1"/>
      <c r="B14" s="1">
        <v>883085</v>
      </c>
      <c r="C14" s="1" t="s">
        <v>54</v>
      </c>
      <c r="D14" s="1">
        <v>5804</v>
      </c>
      <c r="E14" s="2" t="s">
        <v>55</v>
      </c>
      <c r="F14" s="2" t="s">
        <v>56</v>
      </c>
      <c r="G14" s="2" t="s">
        <v>16</v>
      </c>
      <c r="H14" s="2">
        <v>0</v>
      </c>
      <c r="I14" s="1">
        <v>0</v>
      </c>
      <c r="J14" s="3" t="s">
        <v>17</v>
      </c>
      <c r="K14" s="2" t="str">
        <f>J14*51.00</f>
        <v>0</v>
      </c>
      <c r="L14" s="5"/>
    </row>
    <row r="15" spans="1:12" customHeight="1" ht="105" outlineLevel="3">
      <c r="A15" s="1"/>
      <c r="B15" s="1">
        <v>883086</v>
      </c>
      <c r="C15" s="1" t="s">
        <v>57</v>
      </c>
      <c r="D15" s="1">
        <v>5803</v>
      </c>
      <c r="E15" s="2" t="s">
        <v>58</v>
      </c>
      <c r="F15" s="2" t="s">
        <v>59</v>
      </c>
      <c r="G15" s="2" t="s">
        <v>47</v>
      </c>
      <c r="H15" s="2">
        <v>0</v>
      </c>
      <c r="I15" s="1">
        <v>0</v>
      </c>
      <c r="J15" s="3" t="s">
        <v>17</v>
      </c>
      <c r="K15" s="2" t="str">
        <f>J15*61.20</f>
        <v>0</v>
      </c>
      <c r="L15" s="5"/>
    </row>
    <row r="16" spans="1:12" customHeight="1" ht="105" outlineLevel="3">
      <c r="A16" s="1"/>
      <c r="B16" s="1">
        <v>883087</v>
      </c>
      <c r="C16" s="1" t="s">
        <v>60</v>
      </c>
      <c r="D16" s="1">
        <v>5705</v>
      </c>
      <c r="E16" s="2" t="s">
        <v>61</v>
      </c>
      <c r="F16" s="2" t="s">
        <v>62</v>
      </c>
      <c r="G16" s="2" t="s">
        <v>47</v>
      </c>
      <c r="H16" s="2">
        <v>0</v>
      </c>
      <c r="I16" s="1">
        <v>0</v>
      </c>
      <c r="J16" s="3" t="s">
        <v>17</v>
      </c>
      <c r="K16" s="2" t="str">
        <f>J16*49.30</f>
        <v>0</v>
      </c>
      <c r="L16" s="5"/>
    </row>
    <row r="17" spans="1:12" customHeight="1" ht="105" outlineLevel="3">
      <c r="A17" s="1"/>
      <c r="B17" s="1">
        <v>883088</v>
      </c>
      <c r="C17" s="1" t="s">
        <v>63</v>
      </c>
      <c r="D17" s="1">
        <v>5805</v>
      </c>
      <c r="E17" s="2" t="s">
        <v>64</v>
      </c>
      <c r="F17" s="2" t="s">
        <v>65</v>
      </c>
      <c r="G17" s="2" t="s">
        <v>16</v>
      </c>
      <c r="H17" s="2">
        <v>0</v>
      </c>
      <c r="I17" s="1">
        <v>0</v>
      </c>
      <c r="J17" s="3" t="s">
        <v>17</v>
      </c>
      <c r="K17" s="2" t="str">
        <f>J17*45.90</f>
        <v>0</v>
      </c>
      <c r="L17" s="5"/>
    </row>
    <row r="18" spans="1:12" customHeight="1" ht="105" outlineLevel="3">
      <c r="A18" s="1"/>
      <c r="B18" s="1">
        <v>883089</v>
      </c>
      <c r="C18" s="1" t="s">
        <v>66</v>
      </c>
      <c r="D18" s="1">
        <v>5701</v>
      </c>
      <c r="E18" s="2" t="s">
        <v>67</v>
      </c>
      <c r="F18" s="2" t="s">
        <v>68</v>
      </c>
      <c r="G18" s="2" t="s">
        <v>47</v>
      </c>
      <c r="H18" s="2">
        <v>0</v>
      </c>
      <c r="I18" s="1">
        <v>0</v>
      </c>
      <c r="J18" s="3" t="s">
        <v>17</v>
      </c>
      <c r="K18" s="2" t="str">
        <f>J18*44.20</f>
        <v>0</v>
      </c>
      <c r="L18" s="5"/>
    </row>
    <row r="19" spans="1:12" customHeight="1" ht="105" outlineLevel="3">
      <c r="A19" s="1"/>
      <c r="B19" s="1">
        <v>883090</v>
      </c>
      <c r="C19" s="1" t="s">
        <v>69</v>
      </c>
      <c r="D19" s="1">
        <v>5801</v>
      </c>
      <c r="E19" s="2" t="s">
        <v>70</v>
      </c>
      <c r="F19" s="2" t="s">
        <v>71</v>
      </c>
      <c r="G19" s="2" t="s">
        <v>16</v>
      </c>
      <c r="H19" s="2">
        <v>0</v>
      </c>
      <c r="I19" s="1">
        <v>0</v>
      </c>
      <c r="J19" s="3" t="s">
        <v>17</v>
      </c>
      <c r="K19" s="2" t="str">
        <f>J19*37.40</f>
        <v>0</v>
      </c>
      <c r="L19" s="5"/>
    </row>
    <row r="20" spans="1:12" customHeight="1" ht="105" outlineLevel="3">
      <c r="A20" s="1"/>
      <c r="B20" s="1">
        <v>883091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26</v>
      </c>
      <c r="H20" s="2">
        <v>0</v>
      </c>
      <c r="I20" s="1">
        <v>0</v>
      </c>
      <c r="J20" s="3" t="s">
        <v>17</v>
      </c>
      <c r="K20" s="2" t="str">
        <f>J20*39.10</f>
        <v>0</v>
      </c>
      <c r="L20" s="5"/>
    </row>
    <row r="21" spans="1:12" customHeight="1" ht="105" outlineLevel="3">
      <c r="A21" s="1"/>
      <c r="B21" s="1">
        <v>883092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26</v>
      </c>
      <c r="H21" s="2">
        <v>0</v>
      </c>
      <c r="I21" s="1">
        <v>0</v>
      </c>
      <c r="J21" s="3" t="s">
        <v>17</v>
      </c>
      <c r="K21" s="2" t="str">
        <f>J21*41.14</f>
        <v>0</v>
      </c>
      <c r="L21" s="5"/>
    </row>
    <row r="22" spans="1:12" customHeight="1" ht="105" outlineLevel="3">
      <c r="A22" s="1"/>
      <c r="B22" s="1">
        <v>883093</v>
      </c>
      <c r="C22" s="1" t="s">
        <v>80</v>
      </c>
      <c r="D22" s="1" t="s">
        <v>81</v>
      </c>
      <c r="E22" s="2" t="s">
        <v>82</v>
      </c>
      <c r="F22" s="2" t="s">
        <v>75</v>
      </c>
      <c r="G22" s="2" t="s">
        <v>16</v>
      </c>
      <c r="H22" s="2">
        <v>0</v>
      </c>
      <c r="I22" s="1">
        <v>0</v>
      </c>
      <c r="J22" s="3" t="s">
        <v>17</v>
      </c>
      <c r="K22" s="2" t="str">
        <f>J22*39.10</f>
        <v>0</v>
      </c>
      <c r="L22" s="5"/>
    </row>
    <row r="23" spans="1:12" customHeight="1" ht="105" outlineLevel="3">
      <c r="A23" s="1"/>
      <c r="B23" s="1">
        <v>883094</v>
      </c>
      <c r="C23" s="1" t="s">
        <v>83</v>
      </c>
      <c r="D23" s="1" t="s">
        <v>84</v>
      </c>
      <c r="E23" s="2" t="s">
        <v>85</v>
      </c>
      <c r="F23" s="2" t="s">
        <v>86</v>
      </c>
      <c r="G23" s="2" t="s">
        <v>16</v>
      </c>
      <c r="H23" s="2">
        <v>0</v>
      </c>
      <c r="I23" s="1">
        <v>0</v>
      </c>
      <c r="J23" s="3" t="s">
        <v>17</v>
      </c>
      <c r="K23" s="2" t="str">
        <f>J23*101.66</f>
        <v>0</v>
      </c>
      <c r="L23" s="5"/>
    </row>
    <row r="24" spans="1:12" customHeight="1" ht="105" outlineLevel="3">
      <c r="A24" s="1"/>
      <c r="B24" s="1">
        <v>883095</v>
      </c>
      <c r="C24" s="1" t="s">
        <v>87</v>
      </c>
      <c r="D24" s="1" t="s">
        <v>88</v>
      </c>
      <c r="E24" s="2" t="s">
        <v>89</v>
      </c>
      <c r="F24" s="2" t="s">
        <v>90</v>
      </c>
      <c r="G24" s="2" t="s">
        <v>16</v>
      </c>
      <c r="H24" s="2">
        <v>0</v>
      </c>
      <c r="I24" s="1">
        <v>0</v>
      </c>
      <c r="J24" s="3" t="s">
        <v>17</v>
      </c>
      <c r="K24" s="2" t="str">
        <f>J24*265.88</f>
        <v>0</v>
      </c>
      <c r="L24" s="5"/>
    </row>
    <row r="25" spans="1:12" customHeight="1" ht="105" outlineLevel="3">
      <c r="A25" s="1"/>
      <c r="B25" s="1">
        <v>883096</v>
      </c>
      <c r="C25" s="1" t="s">
        <v>91</v>
      </c>
      <c r="D25" s="1" t="s">
        <v>92</v>
      </c>
      <c r="E25" s="2" t="s">
        <v>93</v>
      </c>
      <c r="F25" s="2" t="s">
        <v>94</v>
      </c>
      <c r="G25" s="2" t="s">
        <v>16</v>
      </c>
      <c r="H25" s="2">
        <v>0</v>
      </c>
      <c r="I25" s="1">
        <v>0</v>
      </c>
      <c r="J25" s="3" t="s">
        <v>17</v>
      </c>
      <c r="K25" s="2" t="str">
        <f>J25*281.52</f>
        <v>0</v>
      </c>
      <c r="L25" s="5"/>
    </row>
    <row r="26" spans="1:12" customHeight="1" ht="105" outlineLevel="3">
      <c r="A26" s="1"/>
      <c r="B26" s="1">
        <v>883097</v>
      </c>
      <c r="C26" s="1" t="s">
        <v>95</v>
      </c>
      <c r="D26" s="1" t="s">
        <v>96</v>
      </c>
      <c r="E26" s="2" t="s">
        <v>93</v>
      </c>
      <c r="F26" s="2" t="s">
        <v>97</v>
      </c>
      <c r="G26" s="2" t="s">
        <v>16</v>
      </c>
      <c r="H26" s="2">
        <v>0</v>
      </c>
      <c r="I26" s="1">
        <v>0</v>
      </c>
      <c r="J26" s="3" t="s">
        <v>17</v>
      </c>
      <c r="K26" s="2" t="str">
        <f>J26*291.38</f>
        <v>0</v>
      </c>
      <c r="L26" s="5"/>
    </row>
    <row r="27" spans="1:12" customHeight="1" ht="105" outlineLevel="3">
      <c r="A27" s="1"/>
      <c r="B27" s="1">
        <v>883098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47</v>
      </c>
      <c r="H27" s="2">
        <v>0</v>
      </c>
      <c r="I27" s="1">
        <v>0</v>
      </c>
      <c r="J27" s="3" t="s">
        <v>17</v>
      </c>
      <c r="K27" s="2" t="str">
        <f>J27*372.30</f>
        <v>0</v>
      </c>
      <c r="L27" s="5"/>
    </row>
    <row r="28" spans="1:12" customHeight="1" ht="105" outlineLevel="3">
      <c r="A28" s="1"/>
      <c r="B28" s="1">
        <v>883099</v>
      </c>
      <c r="C28" s="1" t="s">
        <v>102</v>
      </c>
      <c r="D28" s="1">
        <v>7215</v>
      </c>
      <c r="E28" s="2" t="s">
        <v>103</v>
      </c>
      <c r="F28" s="2" t="s">
        <v>104</v>
      </c>
      <c r="G28" s="2">
        <v>8</v>
      </c>
      <c r="H28" s="2">
        <v>0</v>
      </c>
      <c r="I28" s="1">
        <v>0</v>
      </c>
      <c r="J28" s="3" t="s">
        <v>17</v>
      </c>
      <c r="K28" s="2" t="str">
        <f>J28*961.86</f>
        <v>0</v>
      </c>
      <c r="L28" s="5"/>
    </row>
    <row r="29" spans="1:12" customHeight="1" ht="105" outlineLevel="3">
      <c r="A29" s="1"/>
      <c r="B29" s="1">
        <v>883100</v>
      </c>
      <c r="C29" s="1" t="s">
        <v>105</v>
      </c>
      <c r="D29" s="1" t="s">
        <v>106</v>
      </c>
      <c r="E29" s="2" t="s">
        <v>107</v>
      </c>
      <c r="F29" s="2" t="s">
        <v>108</v>
      </c>
      <c r="G29" s="2">
        <v>4</v>
      </c>
      <c r="H29" s="2">
        <v>0</v>
      </c>
      <c r="I29" s="1">
        <v>0</v>
      </c>
      <c r="J29" s="3" t="s">
        <v>17</v>
      </c>
      <c r="K29" s="2" t="str">
        <f>J29*1042.10</f>
        <v>0</v>
      </c>
      <c r="L29" s="5"/>
    </row>
    <row r="30" spans="1:12" customHeight="1" ht="105" outlineLevel="3">
      <c r="A30" s="1"/>
      <c r="B30" s="1">
        <v>883101</v>
      </c>
      <c r="C30" s="1" t="s">
        <v>109</v>
      </c>
      <c r="D30" s="1">
        <v>7216</v>
      </c>
      <c r="E30" s="2" t="s">
        <v>110</v>
      </c>
      <c r="F30" s="2" t="s">
        <v>111</v>
      </c>
      <c r="G30" s="2" t="s">
        <v>47</v>
      </c>
      <c r="H30" s="2">
        <v>0</v>
      </c>
      <c r="I30" s="1">
        <v>0</v>
      </c>
      <c r="J30" s="3" t="s">
        <v>17</v>
      </c>
      <c r="K30" s="2" t="str">
        <f>J30*1088.00</f>
        <v>0</v>
      </c>
      <c r="L30" s="5"/>
    </row>
    <row r="31" spans="1:12" customHeight="1" ht="105" outlineLevel="3">
      <c r="A31" s="1"/>
      <c r="B31" s="1">
        <v>883102</v>
      </c>
      <c r="C31" s="1" t="s">
        <v>112</v>
      </c>
      <c r="D31" s="1">
        <v>6307</v>
      </c>
      <c r="E31" s="2" t="s">
        <v>113</v>
      </c>
      <c r="F31" s="2" t="s">
        <v>114</v>
      </c>
      <c r="G31" s="2">
        <v>3</v>
      </c>
      <c r="H31" s="2">
        <v>0</v>
      </c>
      <c r="I31" s="1">
        <v>0</v>
      </c>
      <c r="J31" s="3" t="s">
        <v>17</v>
      </c>
      <c r="K31" s="2" t="str">
        <f>J31*1233.69</f>
        <v>0</v>
      </c>
      <c r="L31" s="5"/>
    </row>
    <row r="32" spans="1:12" customHeight="1" ht="105" outlineLevel="3">
      <c r="A32" s="1"/>
      <c r="B32" s="1">
        <v>883103</v>
      </c>
      <c r="C32" s="1" t="s">
        <v>115</v>
      </c>
      <c r="D32" s="1">
        <v>6303</v>
      </c>
      <c r="E32" s="2" t="s">
        <v>116</v>
      </c>
      <c r="F32" s="2" t="s">
        <v>117</v>
      </c>
      <c r="G32" s="2">
        <v>1</v>
      </c>
      <c r="H32" s="2">
        <v>0</v>
      </c>
      <c r="I32" s="1">
        <v>0</v>
      </c>
      <c r="J32" s="3" t="s">
        <v>17</v>
      </c>
      <c r="K32" s="2" t="str">
        <f>J32*1504.80</f>
        <v>0</v>
      </c>
      <c r="L32" s="5"/>
    </row>
    <row r="33" spans="1:12" customHeight="1" ht="105" outlineLevel="3">
      <c r="A33" s="1"/>
      <c r="B33" s="1">
        <v>883104</v>
      </c>
      <c r="C33" s="1" t="s">
        <v>118</v>
      </c>
      <c r="D33" s="1">
        <v>6305</v>
      </c>
      <c r="E33" s="2" t="s">
        <v>119</v>
      </c>
      <c r="F33" s="2" t="s">
        <v>120</v>
      </c>
      <c r="G33" s="2">
        <v>3</v>
      </c>
      <c r="H33" s="2">
        <v>0</v>
      </c>
      <c r="I33" s="1">
        <v>0</v>
      </c>
      <c r="J33" s="3" t="s">
        <v>17</v>
      </c>
      <c r="K33" s="2" t="str">
        <f>J33*1421.20</f>
        <v>0</v>
      </c>
      <c r="L3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2026-05-13T14:37:58+03:00</dcterms:created>
  <dcterms:modified xsi:type="dcterms:W3CDTF">2026-05-13T14:37:58+03:00</dcterms:modified>
  <dc:title>Untitled Spreadsheet</dc:title>
  <dc:description/>
  <dc:subject/>
  <cp:keywords/>
  <cp:category/>
</cp:coreProperties>
</file>