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<sst xmlns="http://schemas.openxmlformats.org/spreadsheetml/2006/main" uniqueCount="57">
  <si>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</si>
  <si>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</si>
  <si>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</si>
  <si>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</si>
  <si>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</si>
  <si>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</si>
  <si>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</si>
  <si>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</si>
  <si>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</si>
  <si>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</si>
  <si>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Оборудование для скважин</t>
  </si>
  <si>
    <t>PND-111392</t>
  </si>
  <si>
    <t>Оголовок скважинный ОГС-110-128/32 (А)</t>
  </si>
  <si>
    <t>1 575.00 руб.</t>
  </si>
  <si>
    <t>шт</t>
  </si>
  <si>
    <t>PND-111393</t>
  </si>
  <si>
    <t>Оголовок скважинный ОГС-128-168/32 (А)</t>
  </si>
  <si>
    <t>1 722.00 руб.</t>
  </si>
  <si>
    <t>SMS-330504</t>
  </si>
  <si>
    <t>Оголовок скважинный УНИВЕРСАЛЬНЫЙ  (ОГСУ 110-128) выход ф25 / 32</t>
  </si>
  <si>
    <t>1 811.15 руб.</t>
  </si>
  <si>
    <t>SMS-330521</t>
  </si>
  <si>
    <t>Оголовок скважинный УНИВЕРСАЛЬНЫЙ  (ОГСУ 128-168) выход ф25 / 32</t>
  </si>
  <si>
    <t>2 014.65 руб.</t>
  </si>
  <si>
    <t>UNI-101760</t>
  </si>
  <si>
    <t>Автоматический сливной клапан для скважины 1"</t>
  </si>
  <si>
    <t>536.60 руб.</t>
  </si>
  <si>
    <t>UNI-101761</t>
  </si>
  <si>
    <t>Автоматический сливной клапан для скважины 1/2"</t>
  </si>
  <si>
    <t>356.70 руб.</t>
  </si>
  <si>
    <t>UNI-101762</t>
  </si>
  <si>
    <t>Автоматический сливной клапан для скважины 3/4"</t>
  </si>
  <si>
    <t>412.20 руб.</t>
  </si>
  <si>
    <t>UNI-101763</t>
  </si>
  <si>
    <t>Адаптер скважинный 1 1/4"</t>
  </si>
  <si>
    <t>6 913.00 руб.</t>
  </si>
  <si>
    <t>UNI-101764</t>
  </si>
  <si>
    <t>Адаптер скважинный 1"</t>
  </si>
  <si>
    <t>6 529.00 руб.</t>
  </si>
  <si>
    <t>UNI-102128</t>
  </si>
  <si>
    <t>Кольцо для оголовка АОС-114-32 (БЭЗ) АГ8.460-015</t>
  </si>
  <si>
    <t>537.80 руб.</t>
  </si>
  <si>
    <t>UNI-102129</t>
  </si>
  <si>
    <t>Кольцо для оголовка АОС-152-32 (БЭЗ) АГ8.460-037-1</t>
  </si>
  <si>
    <t>792.50 руб.</t>
  </si>
  <si>
    <t>UNI-102130</t>
  </si>
  <si>
    <t>Оголовок скважинный UNIPUMP АОС-114-32 (БЭЗ)</t>
  </si>
  <si>
    <t>3 490.00 руб.</t>
  </si>
  <si>
    <t>UNI-102131</t>
  </si>
  <si>
    <t>Оголовок скважинный UNIPUMP АОС-133-32 (БЭЗ)</t>
  </si>
  <si>
    <t>3 828.00 руб.</t>
  </si>
  <si>
    <t>UNI-102132</t>
  </si>
  <si>
    <t>Оголовок скважинный UNIPUMP АОС-152-32 (БЭЗ)</t>
  </si>
  <si>
    <t>4 013.00 руб.</t>
  </si>
  <si>
    <t>UNI-102133</t>
  </si>
  <si>
    <t>Оголовок скважинный АКВАРОБОТ АОС-152-32</t>
  </si>
  <si>
    <t>2 968.00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</si>
</sst>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0e9343_fb63_11ee_a59a_047c1617b143_92d8807d_5a43_11f0_a775_047c1617b1431.jpeg"/><Relationship Id="rId2" Type="http://schemas.openxmlformats.org/officeDocument/2006/relationships/image" Target="../media/db0e9345_fb63_11ee_a59a_047c1617b143_92d8807e_5a43_11f0_a775_047c1617b1432.jpeg"/><Relationship Id="rId3" Type="http://schemas.openxmlformats.org/officeDocument/2006/relationships/image" Target="../media/a6705270_2b50_11f1_a894_047c1617b143_b9bf9166_30b7_11f1_a89b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1143000" cy="1143000"/>
    <xdr:pic>
      <xdr:nvPicPr>
        <xdr:cNvPr id="1" name="Image_3" descr="Image_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2" name="Image_4" descr="Image_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3" name="Image_5" descr="Image_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2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customHeight="1" ht="105" outlineLevel="2">
      <c r="A3" s="1"/>
      <c r="B3" s="1">
        <v>883353</v>
      </c>
      <c r="C3" s="1" t="s">
        <v>11</v>
      </c>
      <c r="D3" s="1"/>
      <c r="E3" s="2" t="s">
        <v>12</v>
      </c>
      <c r="F3" s="2" t="s">
        <v>13</v>
      </c>
      <c r="G3" s="2">
        <v>0</v>
      </c>
      <c r="H3" s="2">
        <v>0</v>
      </c>
      <c r="I3" s="1">
        <v>0</v>
      </c>
      <c r="J3" s="3" t="s">
        <v>14</v>
      </c>
      <c r="K3" s="2" t="str">
        <f>J3*1575.00</f>
        <v>0</v>
      </c>
      <c r="L3" s="5"/>
    </row>
    <row r="4" spans="1:12" customHeight="1" ht="105" outlineLevel="2">
      <c r="A4" s="1"/>
      <c r="B4" s="1">
        <v>883354</v>
      </c>
      <c r="C4" s="1" t="s">
        <v>15</v>
      </c>
      <c r="D4" s="1"/>
      <c r="E4" s="2" t="s">
        <v>16</v>
      </c>
      <c r="F4" s="2" t="s">
        <v>17</v>
      </c>
      <c r="G4" s="2">
        <v>0</v>
      </c>
      <c r="H4" s="2">
        <v>0</v>
      </c>
      <c r="I4" s="1">
        <v>0</v>
      </c>
      <c r="J4" s="3" t="s">
        <v>14</v>
      </c>
      <c r="K4" s="2" t="str">
        <f>J4*1722.00</f>
        <v>0</v>
      </c>
      <c r="L4" s="5"/>
    </row>
    <row r="5" spans="1:12" customHeight="1" ht="105" outlineLevel="2">
      <c r="A5" s="1"/>
      <c r="B5" s="1">
        <v>956829</v>
      </c>
      <c r="C5" s="1" t="s">
        <v>18</v>
      </c>
      <c r="D5" s="1"/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14</v>
      </c>
      <c r="K5" s="2" t="str">
        <f>J5*1811.15</f>
        <v>0</v>
      </c>
      <c r="L5" s="5"/>
    </row>
    <row r="6" spans="1:12" outlineLevel="2">
      <c r="A6" s="1"/>
      <c r="B6" s="1">
        <v>956841</v>
      </c>
      <c r="C6" s="1" t="s">
        <v>21</v>
      </c>
      <c r="D6" s="1"/>
      <c r="E6" s="2" t="s">
        <v>22</v>
      </c>
      <c r="F6" s="2" t="s">
        <v>23</v>
      </c>
      <c r="G6" s="2">
        <v>0</v>
      </c>
      <c r="H6" s="2">
        <v>0</v>
      </c>
      <c r="I6" s="1">
        <v>0</v>
      </c>
      <c r="J6" s="3" t="s">
        <v>14</v>
      </c>
      <c r="K6" s="2" t="str">
        <f>J6*2014.65</f>
        <v>0</v>
      </c>
      <c r="L6" s="5"/>
    </row>
    <row r="7" spans="1:12" outlineLevel="2">
      <c r="A7" s="1"/>
      <c r="B7" s="1">
        <v>959572</v>
      </c>
      <c r="C7" s="1" t="s">
        <v>24</v>
      </c>
      <c r="D7" s="1">
        <v>24340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14</v>
      </c>
      <c r="K7" s="2" t="str">
        <f>J7*536.60</f>
        <v>0</v>
      </c>
      <c r="L7" s="5"/>
    </row>
    <row r="8" spans="1:12" outlineLevel="2">
      <c r="A8" s="1"/>
      <c r="B8" s="1">
        <v>959573</v>
      </c>
      <c r="C8" s="1" t="s">
        <v>27</v>
      </c>
      <c r="D8" s="1">
        <v>45582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14</v>
      </c>
      <c r="K8" s="2" t="str">
        <f>J8*356.70</f>
        <v>0</v>
      </c>
      <c r="L8" s="5"/>
    </row>
    <row r="9" spans="1:12" outlineLevel="2">
      <c r="A9" s="1"/>
      <c r="B9" s="1">
        <v>959574</v>
      </c>
      <c r="C9" s="1" t="s">
        <v>30</v>
      </c>
      <c r="D9" s="1">
        <v>23469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14</v>
      </c>
      <c r="K9" s="2" t="str">
        <f>J9*412.20</f>
        <v>0</v>
      </c>
      <c r="L9" s="5"/>
    </row>
    <row r="10" spans="1:12" outlineLevel="2">
      <c r="A10" s="1"/>
      <c r="B10" s="1">
        <v>959575</v>
      </c>
      <c r="C10" s="1" t="s">
        <v>33</v>
      </c>
      <c r="D10" s="1">
        <v>36079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14</v>
      </c>
      <c r="K10" s="2" t="str">
        <f>J10*6913.00</f>
        <v>0</v>
      </c>
      <c r="L10" s="5"/>
    </row>
    <row r="11" spans="1:12" outlineLevel="2">
      <c r="A11" s="1"/>
      <c r="B11" s="1">
        <v>959576</v>
      </c>
      <c r="C11" s="1" t="s">
        <v>36</v>
      </c>
      <c r="D11" s="1">
        <v>49294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14</v>
      </c>
      <c r="K11" s="2" t="str">
        <f>J11*6529.00</f>
        <v>0</v>
      </c>
      <c r="L11" s="5"/>
    </row>
    <row r="12" spans="1:12" outlineLevel="2">
      <c r="A12" s="1"/>
      <c r="B12" s="1">
        <v>959554</v>
      </c>
      <c r="C12" s="1" t="s">
        <v>39</v>
      </c>
      <c r="D12" s="1">
        <v>68893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14</v>
      </c>
      <c r="K12" s="2" t="str">
        <f>J12*537.80</f>
        <v>0</v>
      </c>
      <c r="L12" s="5"/>
    </row>
    <row r="13" spans="1:12" outlineLevel="2">
      <c r="A13" s="1"/>
      <c r="B13" s="1">
        <v>959555</v>
      </c>
      <c r="C13" s="1" t="s">
        <v>42</v>
      </c>
      <c r="D13" s="1">
        <v>14865</v>
      </c>
      <c r="E13" s="2" t="s">
        <v>43</v>
      </c>
      <c r="F13" s="2" t="s">
        <v>44</v>
      </c>
      <c r="G13" s="2">
        <v>0</v>
      </c>
      <c r="H13" s="2">
        <v>0</v>
      </c>
      <c r="I13" s="1">
        <v>0</v>
      </c>
      <c r="J13" s="3" t="s">
        <v>14</v>
      </c>
      <c r="K13" s="2" t="str">
        <f>J13*792.50</f>
        <v>0</v>
      </c>
      <c r="L13" s="5"/>
    </row>
    <row r="14" spans="1:12" outlineLevel="2">
      <c r="A14" s="1"/>
      <c r="B14" s="1">
        <v>959556</v>
      </c>
      <c r="C14" s="1" t="s">
        <v>45</v>
      </c>
      <c r="D14" s="1">
        <v>40422</v>
      </c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14</v>
      </c>
      <c r="K14" s="2" t="str">
        <f>J14*3490.00</f>
        <v>0</v>
      </c>
      <c r="L14" s="5"/>
    </row>
    <row r="15" spans="1:12" outlineLevel="2">
      <c r="A15" s="1"/>
      <c r="B15" s="1">
        <v>959557</v>
      </c>
      <c r="C15" s="1" t="s">
        <v>48</v>
      </c>
      <c r="D15" s="1">
        <v>83652</v>
      </c>
      <c r="E15" s="2" t="s">
        <v>49</v>
      </c>
      <c r="F15" s="2" t="s">
        <v>50</v>
      </c>
      <c r="G15" s="2">
        <v>0</v>
      </c>
      <c r="H15" s="2">
        <v>0</v>
      </c>
      <c r="I15" s="1">
        <v>0</v>
      </c>
      <c r="J15" s="3" t="s">
        <v>14</v>
      </c>
      <c r="K15" s="2" t="str">
        <f>J15*3828.00</f>
        <v>0</v>
      </c>
      <c r="L15" s="5"/>
    </row>
    <row r="16" spans="1:12" outlineLevel="2">
      <c r="A16" s="1"/>
      <c r="B16" s="1">
        <v>959558</v>
      </c>
      <c r="C16" s="1" t="s">
        <v>51</v>
      </c>
      <c r="D16" s="1">
        <v>84688</v>
      </c>
      <c r="E16" s="2" t="s">
        <v>52</v>
      </c>
      <c r="F16" s="2" t="s">
        <v>53</v>
      </c>
      <c r="G16" s="2">
        <v>0</v>
      </c>
      <c r="H16" s="2">
        <v>0</v>
      </c>
      <c r="I16" s="1">
        <v>0</v>
      </c>
      <c r="J16" s="3" t="s">
        <v>14</v>
      </c>
      <c r="K16" s="2" t="str">
        <f>J16*4013.00</f>
        <v>0</v>
      </c>
      <c r="L16" s="5"/>
    </row>
    <row r="17" spans="1:12" outlineLevel="2">
      <c r="A17" s="1"/>
      <c r="B17" s="1">
        <v>959559</v>
      </c>
      <c r="C17" s="1" t="s">
        <v>54</v>
      </c>
      <c r="D17" s="1">
        <v>66947</v>
      </c>
      <c r="E17" s="2" t="s">
        <v>55</v>
      </c>
      <c r="F17" s="2" t="s">
        <v>56</v>
      </c>
      <c r="G17" s="2">
        <v>0</v>
      </c>
      <c r="H17" s="2">
        <v>0</v>
      </c>
      <c r="I17" s="1">
        <v>0</v>
      </c>
      <c r="J17" s="3" t="s">
        <v>14</v>
      </c>
      <c r="K17" s="2" t="str">
        <f>J17*2968.00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2026-09-13T06:46:13+03:00</dcterms:created>
  <dcterms:modified xsi:type="dcterms:W3CDTF">2026-09-13T06:46:13+03:00</dcterms:modified>
  <dc:title>Untitled Spreadsheet</dc:title>
  <dc:description/>
  <dc:subject/>
  <cp:keywords/>
  <cp:category/>
</cp:coreProperties>
</file>