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<sst xmlns="http://schemas.openxmlformats.org/spreadsheetml/2006/main" uniqueCount="101">
  <si>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</si>
  <si>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</si>
  <si>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</si>
  <si>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</si>
  <si>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</si>
  <si>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</si>
  <si>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</si>
  <si>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</si>
  <si>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</si>
  <si>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</si>
  <si>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</si>
  <si>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Пена монтажная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</si>
  <si>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</si>
  <si>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</si>
  <si>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</si>
  <si>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</si>
  <si>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шт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</si>
  <si>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</si>
  <si>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</si>
  <si>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</si>
  <si>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</si>
  <si>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</si>
  <si>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</si>
  <si>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</si>
  <si>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</si>
  <si>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</si>
  <si>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</si>
  <si>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</si>
  <si>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&gt;10</t>
  </si>
  <si>
    <t>MRN-100106</t>
  </si>
  <si>
    <t>Пена монтажная профессиональная Уника 65 ВС 700 (1000 мл/850 гр) (12шт)</t>
  </si>
  <si>
    <t>550.00 руб.</t>
  </si>
  <si>
    <t>&gt;25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</si>
  <si>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</si>
  <si>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</si>
  <si>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</si>
  <si>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</si>
  <si>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</si>
  <si>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</si>
  <si>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</si>
  <si>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</si>
  <si>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</si>
  <si>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</si>
  <si>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</si>
  <si>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</si>
  <si>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</si>
  <si>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</si>
  <si>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</si>
  <si>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</si>
  <si>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</si>
  <si>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</si>
  <si>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</si>
  <si>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</si>
  <si>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</si>
  <si>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</si>
  <si>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</si>
  <si>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</si>
  <si>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</si>
  <si>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</si>
  <si>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</si>
  <si>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</si>
  <si>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</si>
  <si>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</si>
  <si>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</si>
  <si>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</si>
  <si>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</si>
  <si>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</si>
  <si>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</si>
  <si>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</si>
  <si>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</si>
  <si>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</si>
  <si>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</si>
  <si>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</si>
  <si>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</si>
  <si>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</si>
  <si>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</si>
  <si>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</si>
  <si>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</si>
  <si>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</si>
  <si>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</si>
  <si>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</si>
  <si>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</si>
  <si>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</si>
  <si>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</si>
  <si>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</si>
  <si>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482.40 руб.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</si>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</sst>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3e52f00_4aaf_11ef_a601_047c1617b143_b36698c4_4df3_11ef_a605_047c1617b1431.jpeg"/><Relationship Id="rId2" Type="http://schemas.openxmlformats.org/officeDocument/2006/relationships/image" Target="../media/93e52f02_4aaf_11ef_a601_047c1617b143_b36698c7_4df3_11ef_a605_047c1617b1432.jpeg"/><Relationship Id="rId3" Type="http://schemas.openxmlformats.org/officeDocument/2006/relationships/image" Target="../media/93e52f06_4aaf_11ef_a601_047c1617b143_b36698cb_4df3_11ef_a605_047c1617b1433.jpeg"/><Relationship Id="rId4" Type="http://schemas.openxmlformats.org/officeDocument/2006/relationships/image" Target="../media/93e52f08_4aaf_11ef_a601_047c1617b143_b36698ce_4df3_11ef_a605_047c1617b1434.jpeg"/><Relationship Id="rId5" Type="http://schemas.openxmlformats.org/officeDocument/2006/relationships/image" Target="../media/93e52f0a_4aaf_11ef_a601_047c1617b143_b36698d1_4df3_11ef_a605_047c1617b1435.jpeg"/><Relationship Id="rId6" Type="http://schemas.openxmlformats.org/officeDocument/2006/relationships/image" Target="../media/93e52f0c_4aaf_11ef_a601_047c1617b143_b36698d4_4df3_11ef_a605_047c1617b1436.jpeg"/><Relationship Id="rId7" Type="http://schemas.openxmlformats.org/officeDocument/2006/relationships/image" Target="../media/93e52f0e_4aaf_11ef_a601_047c1617b143_b36698d7_4df3_11ef_a605_047c1617b1437.jpeg"/><Relationship Id="rId8" Type="http://schemas.openxmlformats.org/officeDocument/2006/relationships/image" Target="../media/93e52f10_4aaf_11ef_a601_047c1617b143_b36698da_4df3_11ef_a605_047c1617b1438.jpeg"/><Relationship Id="rId9" Type="http://schemas.openxmlformats.org/officeDocument/2006/relationships/image" Target="../media/93e52f14_4aaf_11ef_a601_047c1617b143_b36698df_4df3_11ef_a605_047c1617b1439.jpeg"/><Relationship Id="rId10" Type="http://schemas.openxmlformats.org/officeDocument/2006/relationships/image" Target="../media/93e52f16_4aaf_11ef_a601_047c1617b143_b36698e2_4df3_11ef_a605_047c1617b14310.jpeg"/><Relationship Id="rId11" Type="http://schemas.openxmlformats.org/officeDocument/2006/relationships/image" Target="../media/93e52f18_4aaf_11ef_a601_047c1617b143_b36698e5_4df3_11ef_a605_047c1617b14311.jpeg"/><Relationship Id="rId12" Type="http://schemas.openxmlformats.org/officeDocument/2006/relationships/image" Target="../media/d76353ad_4abf_11ef_a601_047c1617b143_a32faad4_4df5_11ef_a605_047c1617b14312.jpeg"/><Relationship Id="rId13" Type="http://schemas.openxmlformats.org/officeDocument/2006/relationships/image" Target="../media/d76353af_4abf_11ef_a601_047c1617b143_a32faad8_4df5_11ef_a605_047c1617b14313.jpeg"/><Relationship Id="rId14" Type="http://schemas.openxmlformats.org/officeDocument/2006/relationships/image" Target="../media/d76353b5_4abf_11ef_a601_047c1617b143_a32faae4_4df5_11ef_a605_047c1617b14314.jpeg"/><Relationship Id="rId15" Type="http://schemas.openxmlformats.org/officeDocument/2006/relationships/image" Target="../media/d76353b7_4abf_11ef_a601_047c1617b143_a32faae7_4df5_11ef_a605_047c1617b14315.jpeg"/><Relationship Id="rId16" Type="http://schemas.openxmlformats.org/officeDocument/2006/relationships/image" Target="../media/d76353b9_4abf_11ef_a601_047c1617b143_a32faaeb_4df5_11ef_a605_047c1617b14316.jpeg"/><Relationship Id="rId17" Type="http://schemas.openxmlformats.org/officeDocument/2006/relationships/image" Target="../media/d76353bb_4abf_11ef_a601_047c1617b143_a32faaef_4df5_11ef_a605_047c1617b14317.jpeg"/><Relationship Id="rId18" Type="http://schemas.openxmlformats.org/officeDocument/2006/relationships/image" Target="../media/d76353bd_4abf_11ef_a601_047c1617b143_a32faaf3_4df5_11ef_a605_047c1617b14318.jpeg"/><Relationship Id="rId19" Type="http://schemas.openxmlformats.org/officeDocument/2006/relationships/image" Target="../media/d76353e1_4abf_11ef_a601_047c1617b143_a32fab1c_4df5_11ef_a605_047c1617b14319.jpeg"/><Relationship Id="rId20" Type="http://schemas.openxmlformats.org/officeDocument/2006/relationships/image" Target="../media/d76353e3_4abf_11ef_a601_047c1617b143_a32fab1d_4df5_11ef_a605_047c1617b14320.jpeg"/><Relationship Id="rId21" Type="http://schemas.openxmlformats.org/officeDocument/2006/relationships/image" Target="../media/d76353e5_4abf_11ef_a601_047c1617b143_a32fab20_4df5_11ef_a605_047c1617b14321.jpeg"/><Relationship Id="rId22" Type="http://schemas.openxmlformats.org/officeDocument/2006/relationships/image" Target="../media/d76353e7_4abf_11ef_a601_047c1617b143_a32fab21_4df5_11ef_a605_047c1617b14322.jpeg"/><Relationship Id="rId23" Type="http://schemas.openxmlformats.org/officeDocument/2006/relationships/image" Target="../media/d76353e9_4abf_11ef_a601_047c1617b143_a32fab22_4df5_11ef_a605_047c1617b14323.jpeg"/><Relationship Id="rId24" Type="http://schemas.openxmlformats.org/officeDocument/2006/relationships/image" Target="../media/d76353eb_4abf_11ef_a601_047c1617b143_a32fab23_4df5_11ef_a605_047c1617b14324.jpeg"/><Relationship Id="rId25" Type="http://schemas.openxmlformats.org/officeDocument/2006/relationships/image" Target="../media/d76353ed_4abf_11ef_a601_047c1617b143_a32fab25_4df5_11ef_a605_047c1617b1432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883502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J4*286.00</f>
        <v>0</v>
      </c>
      <c r="L4" s="5"/>
    </row>
    <row r="5" spans="1:12" customHeight="1" ht="105" outlineLevel="3">
      <c r="A5" s="1"/>
      <c r="B5" s="1">
        <v>883503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1</v>
      </c>
      <c r="H5" s="2">
        <v>0</v>
      </c>
      <c r="I5" s="1">
        <v>0</v>
      </c>
      <c r="J5" s="3" t="s">
        <v>16</v>
      </c>
      <c r="K5" s="2" t="str">
        <f>J5*384.00</f>
        <v>0</v>
      </c>
      <c r="L5" s="5"/>
    </row>
    <row r="6" spans="1:12" customHeight="1" ht="105" outlineLevel="3">
      <c r="A6" s="1"/>
      <c r="B6" s="1">
        <v>883505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4</v>
      </c>
      <c r="H6" s="2">
        <v>0</v>
      </c>
      <c r="I6" s="1">
        <v>0</v>
      </c>
      <c r="J6" s="3" t="s">
        <v>16</v>
      </c>
      <c r="K6" s="2" t="str">
        <f>J6*448.00</f>
        <v>0</v>
      </c>
      <c r="L6" s="5"/>
    </row>
    <row r="7" spans="1:12" customHeight="1" ht="105" outlineLevel="3">
      <c r="A7" s="1"/>
      <c r="B7" s="1">
        <v>883506</v>
      </c>
      <c r="C7" s="1" t="s">
        <v>25</v>
      </c>
      <c r="D7" s="1"/>
      <c r="E7" s="2" t="s">
        <v>26</v>
      </c>
      <c r="F7" s="2" t="s">
        <v>27</v>
      </c>
      <c r="G7" s="2" t="s">
        <v>28</v>
      </c>
      <c r="H7" s="2">
        <v>0</v>
      </c>
      <c r="I7" s="1">
        <v>0</v>
      </c>
      <c r="J7" s="3" t="s">
        <v>16</v>
      </c>
      <c r="K7" s="2" t="str">
        <f>J7*496.00</f>
        <v>0</v>
      </c>
      <c r="L7" s="5"/>
    </row>
    <row r="8" spans="1:12" customHeight="1" ht="105" outlineLevel="3">
      <c r="A8" s="1"/>
      <c r="B8" s="1">
        <v>883507</v>
      </c>
      <c r="C8" s="1" t="s">
        <v>29</v>
      </c>
      <c r="D8" s="1"/>
      <c r="E8" s="2" t="s">
        <v>30</v>
      </c>
      <c r="F8" s="2" t="s">
        <v>31</v>
      </c>
      <c r="G8" s="2">
        <v>-12</v>
      </c>
      <c r="H8" s="2">
        <v>0</v>
      </c>
      <c r="I8" s="1" t="s">
        <v>32</v>
      </c>
      <c r="J8" s="3" t="s">
        <v>16</v>
      </c>
      <c r="K8" s="2" t="str">
        <f>J8*550.00</f>
        <v>0</v>
      </c>
      <c r="L8" s="5"/>
    </row>
    <row r="9" spans="1:12" customHeight="1" ht="105" outlineLevel="3">
      <c r="A9" s="1"/>
      <c r="B9" s="1">
        <v>883508</v>
      </c>
      <c r="C9" s="1" t="s">
        <v>33</v>
      </c>
      <c r="D9" s="1"/>
      <c r="E9" s="2" t="s">
        <v>34</v>
      </c>
      <c r="F9" s="2" t="s">
        <v>35</v>
      </c>
      <c r="G9" s="2">
        <v>4</v>
      </c>
      <c r="H9" s="2">
        <v>0</v>
      </c>
      <c r="I9" s="1">
        <v>0</v>
      </c>
      <c r="J9" s="3" t="s">
        <v>16</v>
      </c>
      <c r="K9" s="2" t="str">
        <f>J9*468.00</f>
        <v>0</v>
      </c>
      <c r="L9" s="5"/>
    </row>
    <row r="10" spans="1:12" customHeight="1" ht="105" outlineLevel="3">
      <c r="A10" s="1"/>
      <c r="B10" s="1">
        <v>883509</v>
      </c>
      <c r="C10" s="1" t="s">
        <v>36</v>
      </c>
      <c r="D10" s="1"/>
      <c r="E10" s="2" t="s">
        <v>37</v>
      </c>
      <c r="F10" s="2" t="s">
        <v>38</v>
      </c>
      <c r="G10" s="2" t="s">
        <v>28</v>
      </c>
      <c r="H10" s="2">
        <v>0</v>
      </c>
      <c r="I10" s="1">
        <v>0</v>
      </c>
      <c r="J10" s="3" t="s">
        <v>16</v>
      </c>
      <c r="K10" s="2" t="str">
        <f>J10*700.00</f>
        <v>0</v>
      </c>
      <c r="L10" s="5"/>
    </row>
    <row r="11" spans="1:12" customHeight="1" ht="105" outlineLevel="3">
      <c r="A11" s="1"/>
      <c r="B11" s="1">
        <v>883510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0</v>
      </c>
      <c r="H11" s="2">
        <v>0</v>
      </c>
      <c r="I11" s="1">
        <v>0</v>
      </c>
      <c r="J11" s="3" t="s">
        <v>16</v>
      </c>
      <c r="K11" s="2" t="str">
        <f>J11*718.00</f>
        <v>0</v>
      </c>
      <c r="L11" s="5"/>
    </row>
    <row r="12" spans="1:12" customHeight="1" ht="105" outlineLevel="3">
      <c r="A12" s="1"/>
      <c r="B12" s="1">
        <v>883512</v>
      </c>
      <c r="C12" s="1" t="s">
        <v>43</v>
      </c>
      <c r="D12" s="1" t="s">
        <v>44</v>
      </c>
      <c r="E12" s="2" t="s">
        <v>45</v>
      </c>
      <c r="F12" s="2" t="s">
        <v>46</v>
      </c>
      <c r="G12" s="2">
        <v>0</v>
      </c>
      <c r="H12" s="2">
        <v>0</v>
      </c>
      <c r="I12" s="1">
        <v>0</v>
      </c>
      <c r="J12" s="3" t="s">
        <v>16</v>
      </c>
      <c r="K12" s="2" t="str">
        <f>J12*624.00</f>
        <v>0</v>
      </c>
      <c r="L12" s="5"/>
    </row>
    <row r="13" spans="1:12" customHeight="1" ht="105" outlineLevel="3">
      <c r="A13" s="1"/>
      <c r="B13" s="1">
        <v>883513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7</v>
      </c>
      <c r="H13" s="2">
        <v>0</v>
      </c>
      <c r="I13" s="1">
        <v>0</v>
      </c>
      <c r="J13" s="3" t="s">
        <v>16</v>
      </c>
      <c r="K13" s="2" t="str">
        <f>J13*648.00</f>
        <v>0</v>
      </c>
      <c r="L13" s="5"/>
    </row>
    <row r="14" spans="1:12" customHeight="1" ht="105" outlineLevel="3">
      <c r="A14" s="1"/>
      <c r="B14" s="1">
        <v>883514</v>
      </c>
      <c r="C14" s="1" t="s">
        <v>51</v>
      </c>
      <c r="D14" s="1"/>
      <c r="E14" s="2" t="s">
        <v>52</v>
      </c>
      <c r="F14" s="2" t="s">
        <v>53</v>
      </c>
      <c r="G14" s="2" t="s">
        <v>28</v>
      </c>
      <c r="H14" s="2">
        <v>0</v>
      </c>
      <c r="I14" s="1">
        <v>0</v>
      </c>
      <c r="J14" s="3" t="s">
        <v>16</v>
      </c>
      <c r="K14" s="2" t="str">
        <f>J14*564.00</f>
        <v>0</v>
      </c>
      <c r="L14" s="5"/>
    </row>
    <row r="15" spans="1:12" customHeight="1" ht="105" outlineLevel="3">
      <c r="A15" s="1"/>
      <c r="B15" s="1">
        <v>883518</v>
      </c>
      <c r="C15" s="1" t="s">
        <v>54</v>
      </c>
      <c r="D15" s="1" t="s">
        <v>55</v>
      </c>
      <c r="E15" s="2" t="s">
        <v>56</v>
      </c>
      <c r="F15" s="2" t="s">
        <v>57</v>
      </c>
      <c r="G15" s="2">
        <v>0</v>
      </c>
      <c r="H15" s="2">
        <v>0</v>
      </c>
      <c r="I15" s="1" t="s">
        <v>28</v>
      </c>
      <c r="J15" s="3" t="s">
        <v>16</v>
      </c>
      <c r="K15" s="2" t="str">
        <f>J15*692.00</f>
        <v>0</v>
      </c>
      <c r="L15" s="5"/>
    </row>
    <row r="16" spans="1:12" customHeight="1" ht="105" outlineLevel="3">
      <c r="A16" s="1"/>
      <c r="B16" s="1">
        <v>883519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3</v>
      </c>
      <c r="H16" s="2">
        <v>0</v>
      </c>
      <c r="I16" s="1">
        <v>0</v>
      </c>
      <c r="J16" s="3" t="s">
        <v>16</v>
      </c>
      <c r="K16" s="2" t="str">
        <f>J16*544.00</f>
        <v>0</v>
      </c>
      <c r="L16" s="5"/>
    </row>
    <row r="17" spans="1:12" customHeight="1" ht="105" outlineLevel="3">
      <c r="A17" s="1"/>
      <c r="B17" s="1">
        <v>883522</v>
      </c>
      <c r="C17" s="1" t="s">
        <v>62</v>
      </c>
      <c r="D17" s="1"/>
      <c r="E17" s="2" t="s">
        <v>63</v>
      </c>
      <c r="F17" s="2" t="s">
        <v>64</v>
      </c>
      <c r="G17" s="2">
        <v>2</v>
      </c>
      <c r="H17" s="2">
        <v>0</v>
      </c>
      <c r="I17" s="1">
        <v>0</v>
      </c>
      <c r="J17" s="3" t="s">
        <v>16</v>
      </c>
      <c r="K17" s="2" t="str">
        <f>J17*180.00</f>
        <v>0</v>
      </c>
      <c r="L17" s="5"/>
    </row>
    <row r="18" spans="1:12" customHeight="1" ht="105" outlineLevel="3">
      <c r="A18" s="1"/>
      <c r="B18" s="1">
        <v>883523</v>
      </c>
      <c r="C18" s="1" t="s">
        <v>65</v>
      </c>
      <c r="D18" s="1" t="s">
        <v>66</v>
      </c>
      <c r="E18" s="2" t="s">
        <v>67</v>
      </c>
      <c r="F18" s="2" t="s">
        <v>68</v>
      </c>
      <c r="G18" s="2">
        <v>4</v>
      </c>
      <c r="H18" s="2">
        <v>0</v>
      </c>
      <c r="I18" s="1">
        <v>0</v>
      </c>
      <c r="J18" s="3" t="s">
        <v>16</v>
      </c>
      <c r="K18" s="2" t="str">
        <f>J18*196.00</f>
        <v>0</v>
      </c>
      <c r="L18" s="5"/>
    </row>
    <row r="19" spans="1:12" customHeight="1" ht="105" outlineLevel="3">
      <c r="A19" s="1"/>
      <c r="B19" s="1">
        <v>883524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0</v>
      </c>
      <c r="H19" s="2">
        <v>0</v>
      </c>
      <c r="I19" s="1" t="s">
        <v>32</v>
      </c>
      <c r="J19" s="3" t="s">
        <v>16</v>
      </c>
      <c r="K19" s="2" t="str">
        <f>J19*640.00</f>
        <v>0</v>
      </c>
      <c r="L19" s="5"/>
    </row>
    <row r="20" spans="1:12" customHeight="1" ht="105" outlineLevel="3">
      <c r="A20" s="1"/>
      <c r="B20" s="1">
        <v>883525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0</v>
      </c>
      <c r="H20" s="2">
        <v>0</v>
      </c>
      <c r="I20" s="1" t="s">
        <v>32</v>
      </c>
      <c r="J20" s="3" t="s">
        <v>16</v>
      </c>
      <c r="K20" s="2" t="str">
        <f>J20*652.00</f>
        <v>0</v>
      </c>
      <c r="L20" s="5"/>
    </row>
    <row r="21" spans="1:12" customHeight="1" ht="105" outlineLevel="3">
      <c r="A21" s="1"/>
      <c r="B21" s="1">
        <v>883526</v>
      </c>
      <c r="C21" s="1" t="s">
        <v>77</v>
      </c>
      <c r="D21" s="1">
        <v>123456</v>
      </c>
      <c r="E21" s="2" t="s">
        <v>78</v>
      </c>
      <c r="F21" s="2" t="s">
        <v>79</v>
      </c>
      <c r="G21" s="2">
        <v>0</v>
      </c>
      <c r="H21" s="2">
        <v>0</v>
      </c>
      <c r="I21" s="1" t="s">
        <v>32</v>
      </c>
      <c r="J21" s="3" t="s">
        <v>16</v>
      </c>
      <c r="K21" s="2" t="str">
        <f>J21*706.00</f>
        <v>0</v>
      </c>
      <c r="L21" s="5"/>
    </row>
    <row r="22" spans="1:12" customHeight="1" ht="105" outlineLevel="3">
      <c r="A22" s="1"/>
      <c r="B22" s="1">
        <v>883539</v>
      </c>
      <c r="C22" s="1" t="s">
        <v>80</v>
      </c>
      <c r="D22" s="1"/>
      <c r="E22" s="2" t="s">
        <v>81</v>
      </c>
      <c r="F22" s="2" t="s">
        <v>82</v>
      </c>
      <c r="G22" s="2">
        <v>-2</v>
      </c>
      <c r="H22" s="2">
        <v>0</v>
      </c>
      <c r="I22" s="1" t="s">
        <v>28</v>
      </c>
      <c r="J22" s="3" t="s">
        <v>16</v>
      </c>
      <c r="K22" s="2" t="str">
        <f>J22*318.92</f>
        <v>0</v>
      </c>
      <c r="L22" s="5"/>
    </row>
    <row r="23" spans="1:12" customHeight="1" ht="105" outlineLevel="3">
      <c r="A23" s="1"/>
      <c r="B23" s="1">
        <v>883540</v>
      </c>
      <c r="C23" s="1" t="s">
        <v>83</v>
      </c>
      <c r="D23" s="1"/>
      <c r="E23" s="2" t="s">
        <v>84</v>
      </c>
      <c r="F23" s="2" t="s">
        <v>85</v>
      </c>
      <c r="G23" s="2">
        <v>-6</v>
      </c>
      <c r="H23" s="2">
        <v>0</v>
      </c>
      <c r="I23" s="1" t="s">
        <v>28</v>
      </c>
      <c r="J23" s="3" t="s">
        <v>16</v>
      </c>
      <c r="K23" s="2" t="str">
        <f>J23*482.40</f>
        <v>0</v>
      </c>
      <c r="L23" s="5"/>
    </row>
    <row r="24" spans="1:12" customHeight="1" ht="105" outlineLevel="3">
      <c r="A24" s="1"/>
      <c r="B24" s="1">
        <v>883541</v>
      </c>
      <c r="C24" s="1" t="s">
        <v>86</v>
      </c>
      <c r="D24" s="1"/>
      <c r="E24" s="2" t="s">
        <v>87</v>
      </c>
      <c r="F24" s="2" t="s">
        <v>88</v>
      </c>
      <c r="G24" s="2">
        <v>2</v>
      </c>
      <c r="H24" s="2">
        <v>0</v>
      </c>
      <c r="I24" s="1">
        <v>0</v>
      </c>
      <c r="J24" s="3" t="s">
        <v>16</v>
      </c>
      <c r="K24" s="2" t="str">
        <f>J24*670.00</f>
        <v>0</v>
      </c>
      <c r="L24" s="5"/>
    </row>
    <row r="25" spans="1:12" customHeight="1" ht="105" outlineLevel="3">
      <c r="A25" s="1"/>
      <c r="B25" s="1">
        <v>883542</v>
      </c>
      <c r="C25" s="1" t="s">
        <v>89</v>
      </c>
      <c r="D25" s="1"/>
      <c r="E25" s="2" t="s">
        <v>90</v>
      </c>
      <c r="F25" s="2" t="s">
        <v>91</v>
      </c>
      <c r="G25" s="2">
        <v>3</v>
      </c>
      <c r="H25" s="2">
        <v>0</v>
      </c>
      <c r="I25" s="1">
        <v>10</v>
      </c>
      <c r="J25" s="3" t="s">
        <v>16</v>
      </c>
      <c r="K25" s="2" t="str">
        <f>J25*830.80</f>
        <v>0</v>
      </c>
      <c r="L25" s="5"/>
    </row>
    <row r="26" spans="1:12" customHeight="1" ht="105" outlineLevel="3">
      <c r="A26" s="1"/>
      <c r="B26" s="1">
        <v>883543</v>
      </c>
      <c r="C26" s="1" t="s">
        <v>92</v>
      </c>
      <c r="D26" s="1"/>
      <c r="E26" s="2" t="s">
        <v>93</v>
      </c>
      <c r="F26" s="2" t="s">
        <v>94</v>
      </c>
      <c r="G26" s="2">
        <v>3</v>
      </c>
      <c r="H26" s="2">
        <v>0</v>
      </c>
      <c r="I26" s="1">
        <v>0</v>
      </c>
      <c r="J26" s="3" t="s">
        <v>16</v>
      </c>
      <c r="K26" s="2" t="str">
        <f>J26*857.60</f>
        <v>0</v>
      </c>
      <c r="L26" s="5"/>
    </row>
    <row r="27" spans="1:12" customHeight="1" ht="105" outlineLevel="3">
      <c r="A27" s="1"/>
      <c r="B27" s="1">
        <v>883544</v>
      </c>
      <c r="C27" s="1" t="s">
        <v>95</v>
      </c>
      <c r="D27" s="1"/>
      <c r="E27" s="2" t="s">
        <v>96</v>
      </c>
      <c r="F27" s="2" t="s">
        <v>97</v>
      </c>
      <c r="G27" s="2">
        <v>7</v>
      </c>
      <c r="H27" s="2">
        <v>0</v>
      </c>
      <c r="I27" s="1">
        <v>0</v>
      </c>
      <c r="J27" s="3" t="s">
        <v>16</v>
      </c>
      <c r="K27" s="2" t="str">
        <f>J27*1340.00</f>
        <v>0</v>
      </c>
      <c r="L27" s="5"/>
    </row>
    <row r="28" spans="1:12" customHeight="1" ht="105" outlineLevel="3">
      <c r="A28" s="1"/>
      <c r="B28" s="1">
        <v>883545</v>
      </c>
      <c r="C28" s="1" t="s">
        <v>98</v>
      </c>
      <c r="D28" s="1"/>
      <c r="E28" s="2" t="s">
        <v>99</v>
      </c>
      <c r="F28" s="2" t="s">
        <v>100</v>
      </c>
      <c r="G28" s="2">
        <v>6</v>
      </c>
      <c r="H28" s="2">
        <v>0</v>
      </c>
      <c r="I28" s="1">
        <v>0</v>
      </c>
      <c r="J28" s="3" t="s">
        <v>16</v>
      </c>
      <c r="K28" s="2" t="str">
        <f>J28*881.72</f>
        <v>0</v>
      </c>
      <c r="L2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2025-07-12T07:11:41+03:00</dcterms:created>
  <dcterms:modified xsi:type="dcterms:W3CDTF">2025-07-12T07:11:41+03:00</dcterms:modified>
  <dc:title>Untitled Spreadsheet</dc:title>
  <dc:description/>
  <dc:subject/>
  <cp:keywords/>
  <cp:category/>
</cp:coreProperties>
</file>