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<sst xmlns="http://schemas.openxmlformats.org/spreadsheetml/2006/main" uniqueCount="187">
  <si>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</si>
  <si>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</si>
  <si>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</si>
  <si>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</si>
  <si>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</si>
  <si>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</si>
  <si>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</si>
  <si>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</si>
  <si>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</si>
  <si>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</si>
  <si>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</si>
  <si>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VIVALDO</t>
  </si>
  <si>
    <t>VIV-101025</t>
  </si>
  <si>
    <t>TH-CR</t>
  </si>
  <si>
    <t>Головка термостатическая жидкостная M30x1,5 ХРОМ корпус металл VIVALDO (1/75шт)</t>
  </si>
  <si>
    <t>990.00 руб.</t>
  </si>
  <si>
    <t>шт</t>
  </si>
  <si>
    <t>VIV-101026</t>
  </si>
  <si>
    <t>TH-WH</t>
  </si>
  <si>
    <t>Головка термостатическая жидкостная M30x1,5 БЕЛАЯ корпус металл VIVALDO (1/75шт)</t>
  </si>
  <si>
    <t>1 090.00 руб.</t>
  </si>
  <si>
    <t>VIV-101027</t>
  </si>
  <si>
    <t>TH-BL</t>
  </si>
  <si>
    <t>Головка термостатическая жидкостная M30x1,5 ЧЕРНАЯ корпус металл VIVALDO (1/75шт)</t>
  </si>
  <si>
    <t>&gt;10</t>
  </si>
  <si>
    <t>VIV-101028</t>
  </si>
  <si>
    <t>TH-AT</t>
  </si>
  <si>
    <t>Головка термостатическая жидкостная M30x1,5 АНТРАЦИТ корпус металл VIVALDO (1/75шт)</t>
  </si>
  <si>
    <t>&gt;50</t>
  </si>
  <si>
    <t>VIV-101029</t>
  </si>
  <si>
    <t>ALRV-CR</t>
  </si>
  <si>
    <t>Комплект удлиненных радиаторных кранов 1/2" с отражателем, ХРОМ VIVALDO</t>
  </si>
  <si>
    <t>3 090.00 руб.</t>
  </si>
  <si>
    <t>VIV-101030</t>
  </si>
  <si>
    <t>ALRV-WH</t>
  </si>
  <si>
    <t>Комплект удлиненных радиаторных кранов 1/2" с отражателем, БЕЛЫЙ VIVALDO</t>
  </si>
  <si>
    <t>3 290.00 руб.</t>
  </si>
  <si>
    <t>VIV-101031</t>
  </si>
  <si>
    <t>ALRV-BL</t>
  </si>
  <si>
    <t>Комплект удлиненных радиаторных кранов 1/2" с отражателем, ЧЕРНЫЙ VIVALDO</t>
  </si>
  <si>
    <t>VIV-101032</t>
  </si>
  <si>
    <t>ALRV-AT</t>
  </si>
  <si>
    <t>Комплект удлиненных радиаторных кранов 1/2" с отражателем, АНТРАЦИТ VIVALDO</t>
  </si>
  <si>
    <t>VIV-101033</t>
  </si>
  <si>
    <t>AHRV-CR</t>
  </si>
  <si>
    <t>Узел УГЛОВОЙ нижнего подключения радиатора ХРОМ VIVALDO (1/20шт)</t>
  </si>
  <si>
    <t>2 290.00 руб.</t>
  </si>
  <si>
    <t>VIV-101034</t>
  </si>
  <si>
    <t>AHRV-WH</t>
  </si>
  <si>
    <t>Узел УГЛОВОЙ нижнего подключения радиатора БЕЛЫЙ VIVALDO (1/20шт)</t>
  </si>
  <si>
    <t>VIV-101035</t>
  </si>
  <si>
    <t>AHRV-BL</t>
  </si>
  <si>
    <t>Узел УГЛОВОЙ нижнего подключения радиатора ЧЕРНЫЙ VIVALDO (1/20шт)</t>
  </si>
  <si>
    <t>VIV-101036</t>
  </si>
  <si>
    <t>AHRV-AT</t>
  </si>
  <si>
    <t>Узел УГЛОВОЙ нижнего подключения радиатора АНТРАЦИТ VIVALDO (1/20шт)</t>
  </si>
  <si>
    <t>VIV-101037</t>
  </si>
  <si>
    <t>SHRV-CR</t>
  </si>
  <si>
    <t>Узел ПРЯМОЙ нижнего подключения радиатора ХРОМ VIVALDO (1/20шт)</t>
  </si>
  <si>
    <t>2 490.00 руб.</t>
  </si>
  <si>
    <t>VIV-101038</t>
  </si>
  <si>
    <t>SHRV-WH</t>
  </si>
  <si>
    <t>Узел ПРЯМОЙ нижнего подключения радиатора БЕЛЫЙ VIVALDO (1/20шт)</t>
  </si>
  <si>
    <t>VIV-101039</t>
  </si>
  <si>
    <t>SHRV-BL</t>
  </si>
  <si>
    <t>Узел ПРЯМОЙ нижнего подключения радиатора ЧЕРНЫЙ VIVALDO (1/20шт)</t>
  </si>
  <si>
    <t>VIV-101040</t>
  </si>
  <si>
    <t>SHRV-AT</t>
  </si>
  <si>
    <t>Узел ПРЯМОЙ нижнего подключения радиатора АНТРАЦИТ VIVALDO (1/20шт)</t>
  </si>
  <si>
    <t>VIV-101041</t>
  </si>
  <si>
    <t>SRP-CR</t>
  </si>
  <si>
    <t>Комплект обжимных трубок 15мм*1/2"РН L110мм с круг отражатель D50мм H15мм, ХРОМ VIVALDO</t>
  </si>
  <si>
    <t>1 890.00 руб.</t>
  </si>
  <si>
    <t>VIV-101042</t>
  </si>
  <si>
    <t>SRP-WH</t>
  </si>
  <si>
    <t>Комплект обжимных трубок 15мм*1/2"РН L110мм с круг отражатель D50мм H15мм, БЕЛЫЙ VIVALDO</t>
  </si>
  <si>
    <t>VIV-101043</t>
  </si>
  <si>
    <t>SRP-BL</t>
  </si>
  <si>
    <t>Комплект обжимных трубок 15мм*1/2"РН L110мм с круг отражатель D50мм H15мм, ЧЕРНЫЙ VIVALDO</t>
  </si>
  <si>
    <t>VIV-101044</t>
  </si>
  <si>
    <t>SRP-AT</t>
  </si>
  <si>
    <t>Комплект обжимных трубок 15мм*1/2"РН L110мм с круг отражатель D50мм H15мм, АНТРАЦИТ VIVALDO</t>
  </si>
  <si>
    <t>VIV-101045</t>
  </si>
  <si>
    <t>DRP-CR</t>
  </si>
  <si>
    <t>Комплект обжим трубок 15мм*1/2"РН L110мм с двойным отражателем L100мм W50мм H15ммм, ХРОМ VIVALDO</t>
  </si>
  <si>
    <t>1 990.00 руб.</t>
  </si>
  <si>
    <t>VIV-101046</t>
  </si>
  <si>
    <t>DRP-WH</t>
  </si>
  <si>
    <t>Комплект обжим трубок 15мм*1/2"РН L110мм с двойным отражателем L100мм W50мм H15ммм, БЕЛЫЙ VIVALDO</t>
  </si>
  <si>
    <t>2 390.00 руб.</t>
  </si>
  <si>
    <t>VIV-101047</t>
  </si>
  <si>
    <t>DRP-BL</t>
  </si>
  <si>
    <t>Комплект обжим трубок 15мм*1/2"РН L110мм с двойным отражателем L100мм W50мм H15ммм, ЧЕРНЫЙ VIVALDO</t>
  </si>
  <si>
    <t>VIV-101048</t>
  </si>
  <si>
    <t>DRP-AT</t>
  </si>
  <si>
    <t>Комплект обжим трубок 15мм*1/2"РН L110мм с двойным отражателем L100мм W50мм H15ммм, АНТРАЦИТ VIVALDO</t>
  </si>
  <si>
    <t>VIV-101049</t>
  </si>
  <si>
    <t>SRE-CR</t>
  </si>
  <si>
    <t>Комплект удлинителей с вн.р по всей длине 1/2"вн-нар 60мм с отраж D50мм H15мм, ХРОМ VIVALDO</t>
  </si>
  <si>
    <t>VIV-101050</t>
  </si>
  <si>
    <t>SRE-WH</t>
  </si>
  <si>
    <t>Комплект удлинителей с вн.р по всей длине 1/2"вн-нар 60мм с отраж D50мм H15мм, БЕЛЫЙ VIVALDO</t>
  </si>
  <si>
    <t>VIV-101051</t>
  </si>
  <si>
    <t>SRE-BL</t>
  </si>
  <si>
    <t>Комплект удлинителей с вн.р по всей длине 1/2"вн-нар 60мм с отраж D50мм H15мм, ЧЕРНЫЙ VIVALDO</t>
  </si>
  <si>
    <t>VIV-101052</t>
  </si>
  <si>
    <t>SRE-AT</t>
  </si>
  <si>
    <t>Комплект удлинителей с вн.р по всей длине 1/2"вн-нар 60мм с отраж D50мм H15мм, АНТРАЦИТ VIVALDO</t>
  </si>
  <si>
    <t>VIV-101053</t>
  </si>
  <si>
    <t>AATRV-CR</t>
  </si>
  <si>
    <t>Комплект подключения радиатора термостатический осевой 1/2" хром в блистере VIVALDO</t>
  </si>
  <si>
    <t>3 190.00 руб.</t>
  </si>
  <si>
    <t>ком</t>
  </si>
  <si>
    <t>VIV-101054</t>
  </si>
  <si>
    <t>AATRV-WH</t>
  </si>
  <si>
    <t>Комплект подключения радиатора термостатический осевой 1/2" белый в блистере VIVALDO</t>
  </si>
  <si>
    <t>3 390.00 руб.</t>
  </si>
  <si>
    <t>VIV-101055</t>
  </si>
  <si>
    <t>AATRV-BL</t>
  </si>
  <si>
    <t>Комплект подключения радиатора термостатический осевой 1/2" черный в блистере VIVALDO</t>
  </si>
  <si>
    <t>VIV-101056</t>
  </si>
  <si>
    <t>AATRV-AT</t>
  </si>
  <si>
    <t>Комплект подключения радиатора термостатический осевой 1/2" антрацит в блистере VIVALDO</t>
  </si>
  <si>
    <t>VIV-101057</t>
  </si>
  <si>
    <t>SITRV-CR</t>
  </si>
  <si>
    <t>Комплект термостатический интегрированный прямой 1/2" хром в блистере VIVALDO</t>
  </si>
  <si>
    <t>5 590.00 руб.</t>
  </si>
  <si>
    <t>VIV-101058</t>
  </si>
  <si>
    <t>SITRV-WH</t>
  </si>
  <si>
    <t>Комплект термостатический интегрированный прямой 1/2" белый в блистере VIVALDO</t>
  </si>
  <si>
    <t>5 790.00 руб.</t>
  </si>
  <si>
    <t>VIV-101059</t>
  </si>
  <si>
    <t>SITRV-BL</t>
  </si>
  <si>
    <t>Комплект термостатический интегрированный прямой 1/2" черный в блистере VIVALDO</t>
  </si>
  <si>
    <t>VIV-101060</t>
  </si>
  <si>
    <t>SITRV-AT</t>
  </si>
  <si>
    <t>Комплект термостатический интегрированный прямой 1/2" антрацит в блистере VIVALDO</t>
  </si>
  <si>
    <t>VIV-101061</t>
  </si>
  <si>
    <t>EC15-CR</t>
  </si>
  <si>
    <t>Соединители евроконус 3/4"*15мм (2шт) (хром)</t>
  </si>
  <si>
    <t>890.00 руб.</t>
  </si>
  <si>
    <t>VIV-101062</t>
  </si>
  <si>
    <t>EC15-WH</t>
  </si>
  <si>
    <t>Соединители евроконус 3/4"*15мм (2шт) (белый)</t>
  </si>
  <si>
    <t>&gt;25</t>
  </si>
  <si>
    <t>VIV-101063</t>
  </si>
  <si>
    <t>EC15-BL</t>
  </si>
  <si>
    <t>Соединители евроконус 3/4"*15мм (2шт) (черный)</t>
  </si>
  <si>
    <t>VIV-101064</t>
  </si>
  <si>
    <t>EC15-AT</t>
  </si>
  <si>
    <t>Соединители евроконус 3/4"*15мм (2шт) (антрацит)</t>
  </si>
  <si>
    <t>VIV-101065</t>
  </si>
  <si>
    <t>EC16-CR</t>
  </si>
  <si>
    <t>Соединители евроконус 3/4"*16мм (2шт) (хром)</t>
  </si>
  <si>
    <t>VIV-101066</t>
  </si>
  <si>
    <t>EC16-WH</t>
  </si>
  <si>
    <t>Соединители евроконус 3/4"*16мм (2шт) (белый)</t>
  </si>
  <si>
    <t>VIV-101067</t>
  </si>
  <si>
    <t>EC16-BL</t>
  </si>
  <si>
    <t>Соединители евроконус 3/4"*16мм (2шт) (черный)</t>
  </si>
  <si>
    <t>VIV-101068</t>
  </si>
  <si>
    <t>EC16-AT</t>
  </si>
  <si>
    <t>Соединители евроконус 3/4"*16мм (2шт) (антрацит)</t>
  </si>
  <si>
    <t>VIV-101069</t>
  </si>
  <si>
    <t>SC15-CR</t>
  </si>
  <si>
    <t>Розетки декоративные для труб 15мм (2шт) (хром)</t>
  </si>
  <si>
    <t>VIV-101070</t>
  </si>
  <si>
    <t>SC15-WH</t>
  </si>
  <si>
    <t>Розетки декоративные для труб 15мм (2шт) (белый)</t>
  </si>
  <si>
    <t>VIV-101071</t>
  </si>
  <si>
    <t>SC15-BL</t>
  </si>
  <si>
    <t>Розетки декоративные для труб 15мм (2шт) (черный)</t>
  </si>
  <si>
    <t>VIV-101072</t>
  </si>
  <si>
    <t>SC15-AT</t>
  </si>
  <si>
    <t>Розетки декоративные для труб 15мм (2шт) (антрацит)</t>
  </si>
  <si>
    <t>VIV-101073</t>
  </si>
  <si>
    <t>SC16-CR</t>
  </si>
  <si>
    <t>Розетки декоративные для труб 16мм (2шт) (хром)</t>
  </si>
  <si>
    <t>VIV-101074</t>
  </si>
  <si>
    <t>SC16-WH</t>
  </si>
  <si>
    <t>Розетки декоративные для труб 16мм (2шт) (белый)</t>
  </si>
  <si>
    <t>VIV-101075</t>
  </si>
  <si>
    <t>SC16-BL</t>
  </si>
  <si>
    <t>Розетки декоративные для труб 16мм (2шт) (черный)</t>
  </si>
  <si>
    <t>VIV-101076</t>
  </si>
  <si>
    <t>SC16-AT</t>
  </si>
  <si>
    <t>Розетки декоративные для труб 16мм (2шт) (антрацит)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</si>
</sst>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a78724_648f_11ef_a623_047c1617b143_0c97c911_66bd_11ef_a626_047c1617b1431.jpeg"/><Relationship Id="rId2" Type="http://schemas.openxmlformats.org/officeDocument/2006/relationships/image" Target="../media/64a78726_648f_11ef_a623_047c1617b143_0c97c912_66bd_11ef_a626_047c1617b1432.jpeg"/><Relationship Id="rId3" Type="http://schemas.openxmlformats.org/officeDocument/2006/relationships/image" Target="../media/64a78728_648f_11ef_a623_047c1617b143_0c97c913_66bd_11ef_a626_047c1617b1433.jpeg"/><Relationship Id="rId4" Type="http://schemas.openxmlformats.org/officeDocument/2006/relationships/image" Target="../media/64a7872a_648f_11ef_a623_047c1617b143_0c97c914_66bd_11ef_a626_047c1617b1434.jpeg"/><Relationship Id="rId5" Type="http://schemas.openxmlformats.org/officeDocument/2006/relationships/image" Target="../media/64a7872c_648f_11ef_a623_047c1617b143_0c97c915_66bd_11ef_a626_047c1617b1435.jpeg"/><Relationship Id="rId6" Type="http://schemas.openxmlformats.org/officeDocument/2006/relationships/image" Target="../media/64a7872e_648f_11ef_a623_047c1617b143_0c97c917_66bd_11ef_a626_047c1617b1436.jpeg"/><Relationship Id="rId7" Type="http://schemas.openxmlformats.org/officeDocument/2006/relationships/image" Target="../media/64a78730_648f_11ef_a623_047c1617b143_0c97c919_66bd_11ef_a626_047c1617b1437.jpeg"/><Relationship Id="rId8" Type="http://schemas.openxmlformats.org/officeDocument/2006/relationships/image" Target="../media/64a78732_648f_11ef_a623_047c1617b143_0c97c91b_66bd_11ef_a626_047c1617b1438.jpeg"/><Relationship Id="rId9" Type="http://schemas.openxmlformats.org/officeDocument/2006/relationships/image" Target="../media/64a78734_648f_11ef_a623_047c1617b143_0c97c91d_66bd_11ef_a626_047c1617b1439.jpeg"/><Relationship Id="rId10" Type="http://schemas.openxmlformats.org/officeDocument/2006/relationships/image" Target="../media/64a78736_648f_11ef_a623_047c1617b143_0c97c91e_66bd_11ef_a626_047c1617b14310.jpeg"/><Relationship Id="rId11" Type="http://schemas.openxmlformats.org/officeDocument/2006/relationships/image" Target="../media/64a78738_648f_11ef_a623_047c1617b143_0c97c91f_66bd_11ef_a626_047c1617b14311.jpeg"/><Relationship Id="rId12" Type="http://schemas.openxmlformats.org/officeDocument/2006/relationships/image" Target="../media/64a7873a_648f_11ef_a623_047c1617b143_0c97c920_66bd_11ef_a626_047c1617b14312.jpeg"/><Relationship Id="rId13" Type="http://schemas.openxmlformats.org/officeDocument/2006/relationships/image" Target="../media/64a7873c_648f_11ef_a623_047c1617b143_0c97c921_66bd_11ef_a626_047c1617b14313.jpeg"/><Relationship Id="rId14" Type="http://schemas.openxmlformats.org/officeDocument/2006/relationships/image" Target="../media/64a7873e_648f_11ef_a623_047c1617b143_0c97c922_66bd_11ef_a626_047c1617b14314.jpeg"/><Relationship Id="rId15" Type="http://schemas.openxmlformats.org/officeDocument/2006/relationships/image" Target="../media/64a78740_648f_11ef_a623_047c1617b143_0c97c923_66bd_11ef_a626_047c1617b14315.jpeg"/><Relationship Id="rId16" Type="http://schemas.openxmlformats.org/officeDocument/2006/relationships/image" Target="../media/64a78742_648f_11ef_a623_047c1617b143_0c97c924_66bd_11ef_a626_047c1617b14316.jpeg"/><Relationship Id="rId17" Type="http://schemas.openxmlformats.org/officeDocument/2006/relationships/image" Target="../media/6511be40_64a5_11ef_a623_047c1617b143_0c97c925_66bd_11ef_a626_047c1617b14317.jpeg"/><Relationship Id="rId18" Type="http://schemas.openxmlformats.org/officeDocument/2006/relationships/image" Target="../media/6511be42_64a5_11ef_a623_047c1617b143_0c97c926_66bd_11ef_a626_047c1617b14318.jpeg"/><Relationship Id="rId19" Type="http://schemas.openxmlformats.org/officeDocument/2006/relationships/image" Target="../media/6511be44_64a5_11ef_a623_047c1617b143_0c97c927_66bd_11ef_a626_047c1617b14319.jpeg"/><Relationship Id="rId20" Type="http://schemas.openxmlformats.org/officeDocument/2006/relationships/image" Target="../media/6511be46_64a5_11ef_a623_047c1617b143_0c97c928_66bd_11ef_a626_047c1617b14320.jpeg"/><Relationship Id="rId21" Type="http://schemas.openxmlformats.org/officeDocument/2006/relationships/image" Target="../media/6511be48_64a5_11ef_a623_047c1617b143_0c97c929_66bd_11ef_a626_047c1617b14321.jpeg"/><Relationship Id="rId22" Type="http://schemas.openxmlformats.org/officeDocument/2006/relationships/image" Target="../media/6511be4a_64a5_11ef_a623_047c1617b143_0c97c92a_66bd_11ef_a626_047c1617b14322.jpeg"/><Relationship Id="rId23" Type="http://schemas.openxmlformats.org/officeDocument/2006/relationships/image" Target="../media/6511be4c_64a5_11ef_a623_047c1617b143_0c97c92b_66bd_11ef_a626_047c1617b14323.jpeg"/><Relationship Id="rId24" Type="http://schemas.openxmlformats.org/officeDocument/2006/relationships/image" Target="../media/6511be4e_64a5_11ef_a623_047c1617b143_0c97c92c_66bd_11ef_a626_047c1617b14324.jpeg"/><Relationship Id="rId25" Type="http://schemas.openxmlformats.org/officeDocument/2006/relationships/image" Target="../media/6511be50_64a5_11ef_a623_047c1617b143_0c97c92d_66bd_11ef_a626_047c1617b14325.jpeg"/><Relationship Id="rId26" Type="http://schemas.openxmlformats.org/officeDocument/2006/relationships/image" Target="../media/6511be52_64a5_11ef_a623_047c1617b143_0c97c92e_66bd_11ef_a626_047c1617b14326.jpeg"/><Relationship Id="rId27" Type="http://schemas.openxmlformats.org/officeDocument/2006/relationships/image" Target="../media/6511be54_64a5_11ef_a623_047c1617b143_0c97c92f_66bd_11ef_a626_047c1617b14327.jpeg"/><Relationship Id="rId28" Type="http://schemas.openxmlformats.org/officeDocument/2006/relationships/image" Target="../media/6511be56_64a5_11ef_a623_047c1617b143_0c97c930_66bd_11ef_a626_047c1617b1432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883719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J4*990.00</f>
        <v>0</v>
      </c>
      <c r="L4" s="5"/>
    </row>
    <row r="5" spans="1:12" customHeight="1" ht="105" outlineLevel="3">
      <c r="A5" s="1"/>
      <c r="B5" s="1">
        <v>883720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8</v>
      </c>
      <c r="H5" s="2">
        <v>0</v>
      </c>
      <c r="I5" s="1">
        <v>0</v>
      </c>
      <c r="J5" s="3" t="s">
        <v>16</v>
      </c>
      <c r="K5" s="2" t="str">
        <f>J5*1090.00</f>
        <v>0</v>
      </c>
      <c r="L5" s="5"/>
    </row>
    <row r="6" spans="1:12" customHeight="1" ht="105" outlineLevel="3">
      <c r="A6" s="1"/>
      <c r="B6" s="1">
        <v>883721</v>
      </c>
      <c r="C6" s="1" t="s">
        <v>21</v>
      </c>
      <c r="D6" s="1" t="s">
        <v>22</v>
      </c>
      <c r="E6" s="2" t="s">
        <v>23</v>
      </c>
      <c r="F6" s="2" t="s">
        <v>20</v>
      </c>
      <c r="G6" s="2" t="s">
        <v>24</v>
      </c>
      <c r="H6" s="2">
        <v>0</v>
      </c>
      <c r="I6" s="1">
        <v>0</v>
      </c>
      <c r="J6" s="3" t="s">
        <v>16</v>
      </c>
      <c r="K6" s="2" t="str">
        <f>J6*1090.00</f>
        <v>0</v>
      </c>
      <c r="L6" s="5"/>
    </row>
    <row r="7" spans="1:12" customHeight="1" ht="105" outlineLevel="3">
      <c r="A7" s="1"/>
      <c r="B7" s="1">
        <v>883722</v>
      </c>
      <c r="C7" s="1" t="s">
        <v>25</v>
      </c>
      <c r="D7" s="1" t="s">
        <v>26</v>
      </c>
      <c r="E7" s="2" t="s">
        <v>27</v>
      </c>
      <c r="F7" s="2" t="s">
        <v>20</v>
      </c>
      <c r="G7" s="2" t="s">
        <v>28</v>
      </c>
      <c r="H7" s="2">
        <v>0</v>
      </c>
      <c r="I7" s="1">
        <v>0</v>
      </c>
      <c r="J7" s="3" t="s">
        <v>16</v>
      </c>
      <c r="K7" s="2" t="str">
        <f>J7*1090.00</f>
        <v>0</v>
      </c>
      <c r="L7" s="5"/>
    </row>
    <row r="8" spans="1:12" customHeight="1" ht="105" outlineLevel="3">
      <c r="A8" s="1"/>
      <c r="B8" s="1">
        <v>883723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6</v>
      </c>
      <c r="H8" s="2">
        <v>0</v>
      </c>
      <c r="I8" s="1">
        <v>0</v>
      </c>
      <c r="J8" s="3" t="s">
        <v>16</v>
      </c>
      <c r="K8" s="2" t="str">
        <f>J8*3090.00</f>
        <v>0</v>
      </c>
      <c r="L8" s="5"/>
    </row>
    <row r="9" spans="1:12" customHeight="1" ht="105" outlineLevel="3">
      <c r="A9" s="1"/>
      <c r="B9" s="1">
        <v>883724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8</v>
      </c>
      <c r="H9" s="2">
        <v>0</v>
      </c>
      <c r="I9" s="1">
        <v>0</v>
      </c>
      <c r="J9" s="3" t="s">
        <v>16</v>
      </c>
      <c r="K9" s="2" t="str">
        <f>J9*3290.00</f>
        <v>0</v>
      </c>
      <c r="L9" s="5"/>
    </row>
    <row r="10" spans="1:12" customHeight="1" ht="105" outlineLevel="3">
      <c r="A10" s="1"/>
      <c r="B10" s="1">
        <v>883725</v>
      </c>
      <c r="C10" s="1" t="s">
        <v>37</v>
      </c>
      <c r="D10" s="1" t="s">
        <v>38</v>
      </c>
      <c r="E10" s="2" t="s">
        <v>39</v>
      </c>
      <c r="F10" s="2" t="s">
        <v>36</v>
      </c>
      <c r="G10" s="2">
        <v>7</v>
      </c>
      <c r="H10" s="2">
        <v>0</v>
      </c>
      <c r="I10" s="1">
        <v>0</v>
      </c>
      <c r="J10" s="3" t="s">
        <v>16</v>
      </c>
      <c r="K10" s="2" t="str">
        <f>J10*3290.00</f>
        <v>0</v>
      </c>
      <c r="L10" s="5"/>
    </row>
    <row r="11" spans="1:12" customHeight="1" ht="105" outlineLevel="3">
      <c r="A11" s="1"/>
      <c r="B11" s="1">
        <v>883726</v>
      </c>
      <c r="C11" s="1" t="s">
        <v>40</v>
      </c>
      <c r="D11" s="1" t="s">
        <v>41</v>
      </c>
      <c r="E11" s="2" t="s">
        <v>42</v>
      </c>
      <c r="F11" s="2" t="s">
        <v>36</v>
      </c>
      <c r="G11" s="2">
        <v>-10</v>
      </c>
      <c r="H11" s="2">
        <v>0</v>
      </c>
      <c r="I11" s="1">
        <v>0</v>
      </c>
      <c r="J11" s="3" t="s">
        <v>16</v>
      </c>
      <c r="K11" s="2" t="str">
        <f>J11*3290.00</f>
        <v>0</v>
      </c>
      <c r="L11" s="5"/>
    </row>
    <row r="12" spans="1:12" customHeight="1" ht="105" outlineLevel="3">
      <c r="A12" s="1"/>
      <c r="B12" s="1">
        <v>883727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16</v>
      </c>
      <c r="K12" s="2" t="str">
        <f>J12*2290.00</f>
        <v>0</v>
      </c>
      <c r="L12" s="5"/>
    </row>
    <row r="13" spans="1:12" customHeight="1" ht="105" outlineLevel="3">
      <c r="A13" s="1"/>
      <c r="B13" s="1">
        <v>883728</v>
      </c>
      <c r="C13" s="1" t="s">
        <v>47</v>
      </c>
      <c r="D13" s="1" t="s">
        <v>48</v>
      </c>
      <c r="E13" s="2" t="s">
        <v>49</v>
      </c>
      <c r="F13" s="2" t="s">
        <v>46</v>
      </c>
      <c r="G13" s="2">
        <v>0</v>
      </c>
      <c r="H13" s="2">
        <v>0</v>
      </c>
      <c r="I13" s="1">
        <v>0</v>
      </c>
      <c r="J13" s="3" t="s">
        <v>16</v>
      </c>
      <c r="K13" s="2" t="str">
        <f>J13*2290.00</f>
        <v>0</v>
      </c>
      <c r="L13" s="5"/>
    </row>
    <row r="14" spans="1:12" customHeight="1" ht="105" outlineLevel="3">
      <c r="A14" s="1"/>
      <c r="B14" s="1">
        <v>883729</v>
      </c>
      <c r="C14" s="1" t="s">
        <v>50</v>
      </c>
      <c r="D14" s="1" t="s">
        <v>51</v>
      </c>
      <c r="E14" s="2" t="s">
        <v>52</v>
      </c>
      <c r="F14" s="2" t="s">
        <v>46</v>
      </c>
      <c r="G14" s="2" t="s">
        <v>24</v>
      </c>
      <c r="H14" s="2">
        <v>0</v>
      </c>
      <c r="I14" s="1">
        <v>0</v>
      </c>
      <c r="J14" s="3" t="s">
        <v>16</v>
      </c>
      <c r="K14" s="2" t="str">
        <f>J14*2290.00</f>
        <v>0</v>
      </c>
      <c r="L14" s="5"/>
    </row>
    <row r="15" spans="1:12" customHeight="1" ht="105" outlineLevel="3">
      <c r="A15" s="1"/>
      <c r="B15" s="1">
        <v>883730</v>
      </c>
      <c r="C15" s="1" t="s">
        <v>53</v>
      </c>
      <c r="D15" s="1" t="s">
        <v>54</v>
      </c>
      <c r="E15" s="2" t="s">
        <v>55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J15*2290.00</f>
        <v>0</v>
      </c>
      <c r="L15" s="5"/>
    </row>
    <row r="16" spans="1:12" customHeight="1" ht="105" outlineLevel="3">
      <c r="A16" s="1"/>
      <c r="B16" s="1">
        <v>883731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-20</v>
      </c>
      <c r="H16" s="2">
        <v>0</v>
      </c>
      <c r="I16" s="1">
        <v>0</v>
      </c>
      <c r="J16" s="3" t="s">
        <v>16</v>
      </c>
      <c r="K16" s="2" t="str">
        <f>J16*2490.00</f>
        <v>0</v>
      </c>
      <c r="L16" s="5"/>
    </row>
    <row r="17" spans="1:12" customHeight="1" ht="105" outlineLevel="3">
      <c r="A17" s="1"/>
      <c r="B17" s="1">
        <v>883732</v>
      </c>
      <c r="C17" s="1" t="s">
        <v>60</v>
      </c>
      <c r="D17" s="1" t="s">
        <v>61</v>
      </c>
      <c r="E17" s="2" t="s">
        <v>62</v>
      </c>
      <c r="F17" s="2" t="s">
        <v>59</v>
      </c>
      <c r="G17" s="2">
        <v>-20</v>
      </c>
      <c r="H17" s="2">
        <v>0</v>
      </c>
      <c r="I17" s="1">
        <v>0</v>
      </c>
      <c r="J17" s="3" t="s">
        <v>16</v>
      </c>
      <c r="K17" s="2" t="str">
        <f>J17*2490.00</f>
        <v>0</v>
      </c>
      <c r="L17" s="5"/>
    </row>
    <row r="18" spans="1:12" customHeight="1" ht="105" outlineLevel="3">
      <c r="A18" s="1"/>
      <c r="B18" s="1">
        <v>883733</v>
      </c>
      <c r="C18" s="1" t="s">
        <v>63</v>
      </c>
      <c r="D18" s="1" t="s">
        <v>64</v>
      </c>
      <c r="E18" s="2" t="s">
        <v>65</v>
      </c>
      <c r="F18" s="2" t="s">
        <v>59</v>
      </c>
      <c r="G18" s="2">
        <v>-20</v>
      </c>
      <c r="H18" s="2">
        <v>0</v>
      </c>
      <c r="I18" s="1">
        <v>0</v>
      </c>
      <c r="J18" s="3" t="s">
        <v>16</v>
      </c>
      <c r="K18" s="2" t="str">
        <f>J18*2490.00</f>
        <v>0</v>
      </c>
      <c r="L18" s="5"/>
    </row>
    <row r="19" spans="1:12" customHeight="1" ht="105" outlineLevel="3">
      <c r="A19" s="1"/>
      <c r="B19" s="1">
        <v>883734</v>
      </c>
      <c r="C19" s="1" t="s">
        <v>66</v>
      </c>
      <c r="D19" s="1" t="s">
        <v>67</v>
      </c>
      <c r="E19" s="2" t="s">
        <v>68</v>
      </c>
      <c r="F19" s="2" t="s">
        <v>59</v>
      </c>
      <c r="G19" s="2">
        <v>-20</v>
      </c>
      <c r="H19" s="2">
        <v>0</v>
      </c>
      <c r="I19" s="1">
        <v>0</v>
      </c>
      <c r="J19" s="3" t="s">
        <v>16</v>
      </c>
      <c r="K19" s="2" t="str">
        <f>J19*2490.00</f>
        <v>0</v>
      </c>
      <c r="L19" s="5"/>
    </row>
    <row r="20" spans="1:12" customHeight="1" ht="105" outlineLevel="3">
      <c r="A20" s="1"/>
      <c r="B20" s="1">
        <v>883735</v>
      </c>
      <c r="C20" s="1" t="s">
        <v>69</v>
      </c>
      <c r="D20" s="1" t="s">
        <v>70</v>
      </c>
      <c r="E20" s="2" t="s">
        <v>71</v>
      </c>
      <c r="F20" s="2" t="s">
        <v>72</v>
      </c>
      <c r="G20" s="2" t="s">
        <v>24</v>
      </c>
      <c r="H20" s="2">
        <v>0</v>
      </c>
      <c r="I20" s="1">
        <v>0</v>
      </c>
      <c r="J20" s="3" t="s">
        <v>16</v>
      </c>
      <c r="K20" s="2" t="str">
        <f>J20*1890.00</f>
        <v>0</v>
      </c>
      <c r="L20" s="5"/>
    </row>
    <row r="21" spans="1:12" customHeight="1" ht="105" outlineLevel="3">
      <c r="A21" s="1"/>
      <c r="B21" s="1">
        <v>883736</v>
      </c>
      <c r="C21" s="1" t="s">
        <v>73</v>
      </c>
      <c r="D21" s="1" t="s">
        <v>74</v>
      </c>
      <c r="E21" s="2" t="s">
        <v>75</v>
      </c>
      <c r="F21" s="2" t="s">
        <v>46</v>
      </c>
      <c r="G21" s="2" t="s">
        <v>24</v>
      </c>
      <c r="H21" s="2">
        <v>0</v>
      </c>
      <c r="I21" s="1">
        <v>0</v>
      </c>
      <c r="J21" s="3" t="s">
        <v>16</v>
      </c>
      <c r="K21" s="2" t="str">
        <f>J21*2290.00</f>
        <v>0</v>
      </c>
      <c r="L21" s="5"/>
    </row>
    <row r="22" spans="1:12" customHeight="1" ht="105" outlineLevel="3">
      <c r="A22" s="1"/>
      <c r="B22" s="1">
        <v>883737</v>
      </c>
      <c r="C22" s="1" t="s">
        <v>76</v>
      </c>
      <c r="D22" s="1" t="s">
        <v>77</v>
      </c>
      <c r="E22" s="2" t="s">
        <v>78</v>
      </c>
      <c r="F22" s="2" t="s">
        <v>46</v>
      </c>
      <c r="G22" s="2" t="s">
        <v>24</v>
      </c>
      <c r="H22" s="2">
        <v>0</v>
      </c>
      <c r="I22" s="1">
        <v>0</v>
      </c>
      <c r="J22" s="3" t="s">
        <v>16</v>
      </c>
      <c r="K22" s="2" t="str">
        <f>J22*2290.00</f>
        <v>0</v>
      </c>
      <c r="L22" s="5"/>
    </row>
    <row r="23" spans="1:12" customHeight="1" ht="105" outlineLevel="3">
      <c r="A23" s="1"/>
      <c r="B23" s="1">
        <v>883738</v>
      </c>
      <c r="C23" s="1" t="s">
        <v>79</v>
      </c>
      <c r="D23" s="1" t="s">
        <v>80</v>
      </c>
      <c r="E23" s="2" t="s">
        <v>81</v>
      </c>
      <c r="F23" s="2" t="s">
        <v>46</v>
      </c>
      <c r="G23" s="2">
        <v>-40</v>
      </c>
      <c r="H23" s="2">
        <v>0</v>
      </c>
      <c r="I23" s="1">
        <v>0</v>
      </c>
      <c r="J23" s="3" t="s">
        <v>16</v>
      </c>
      <c r="K23" s="2" t="str">
        <f>J23*2290.00</f>
        <v>0</v>
      </c>
      <c r="L23" s="5"/>
    </row>
    <row r="24" spans="1:12" customHeight="1" ht="105" outlineLevel="3">
      <c r="A24" s="1"/>
      <c r="B24" s="1">
        <v>883739</v>
      </c>
      <c r="C24" s="1" t="s">
        <v>82</v>
      </c>
      <c r="D24" s="1" t="s">
        <v>83</v>
      </c>
      <c r="E24" s="2" t="s">
        <v>84</v>
      </c>
      <c r="F24" s="2" t="s">
        <v>85</v>
      </c>
      <c r="G24" s="2" t="s">
        <v>24</v>
      </c>
      <c r="H24" s="2">
        <v>0</v>
      </c>
      <c r="I24" s="1">
        <v>0</v>
      </c>
      <c r="J24" s="3" t="s">
        <v>16</v>
      </c>
      <c r="K24" s="2" t="str">
        <f>J24*1990.00</f>
        <v>0</v>
      </c>
      <c r="L24" s="5"/>
    </row>
    <row r="25" spans="1:12" customHeight="1" ht="105" outlineLevel="3">
      <c r="A25" s="1"/>
      <c r="B25" s="1">
        <v>883740</v>
      </c>
      <c r="C25" s="1" t="s">
        <v>86</v>
      </c>
      <c r="D25" s="1" t="s">
        <v>87</v>
      </c>
      <c r="E25" s="2" t="s">
        <v>88</v>
      </c>
      <c r="F25" s="2" t="s">
        <v>89</v>
      </c>
      <c r="G25" s="2">
        <v>0</v>
      </c>
      <c r="H25" s="2">
        <v>0</v>
      </c>
      <c r="I25" s="1">
        <v>0</v>
      </c>
      <c r="J25" s="3" t="s">
        <v>16</v>
      </c>
      <c r="K25" s="2" t="str">
        <f>J25*2390.00</f>
        <v>0</v>
      </c>
      <c r="L25" s="5"/>
    </row>
    <row r="26" spans="1:12" customHeight="1" ht="105" outlineLevel="3">
      <c r="A26" s="1"/>
      <c r="B26" s="1">
        <v>883741</v>
      </c>
      <c r="C26" s="1" t="s">
        <v>90</v>
      </c>
      <c r="D26" s="1" t="s">
        <v>91</v>
      </c>
      <c r="E26" s="2" t="s">
        <v>92</v>
      </c>
      <c r="F26" s="2" t="s">
        <v>89</v>
      </c>
      <c r="G26" s="2">
        <v>0</v>
      </c>
      <c r="H26" s="2">
        <v>0</v>
      </c>
      <c r="I26" s="1">
        <v>0</v>
      </c>
      <c r="J26" s="3" t="s">
        <v>16</v>
      </c>
      <c r="K26" s="2" t="str">
        <f>J26*2390.00</f>
        <v>0</v>
      </c>
      <c r="L26" s="5"/>
    </row>
    <row r="27" spans="1:12" customHeight="1" ht="105" outlineLevel="3">
      <c r="A27" s="1"/>
      <c r="B27" s="1">
        <v>883742</v>
      </c>
      <c r="C27" s="1" t="s">
        <v>93</v>
      </c>
      <c r="D27" s="1" t="s">
        <v>94</v>
      </c>
      <c r="E27" s="2" t="s">
        <v>95</v>
      </c>
      <c r="F27" s="2" t="s">
        <v>89</v>
      </c>
      <c r="G27" s="2" t="s">
        <v>24</v>
      </c>
      <c r="H27" s="2">
        <v>0</v>
      </c>
      <c r="I27" s="1">
        <v>0</v>
      </c>
      <c r="J27" s="3" t="s">
        <v>16</v>
      </c>
      <c r="K27" s="2" t="str">
        <f>J27*2390.00</f>
        <v>0</v>
      </c>
      <c r="L27" s="5"/>
    </row>
    <row r="28" spans="1:12" customHeight="1" ht="105" outlineLevel="3">
      <c r="A28" s="1"/>
      <c r="B28" s="1">
        <v>883743</v>
      </c>
      <c r="C28" s="1" t="s">
        <v>96</v>
      </c>
      <c r="D28" s="1" t="s">
        <v>97</v>
      </c>
      <c r="E28" s="2" t="s">
        <v>98</v>
      </c>
      <c r="F28" s="2" t="s">
        <v>46</v>
      </c>
      <c r="G28" s="2">
        <v>9</v>
      </c>
      <c r="H28" s="2">
        <v>0</v>
      </c>
      <c r="I28" s="1">
        <v>0</v>
      </c>
      <c r="J28" s="3" t="s">
        <v>16</v>
      </c>
      <c r="K28" s="2" t="str">
        <f>J28*2290.00</f>
        <v>0</v>
      </c>
      <c r="L28" s="5"/>
    </row>
    <row r="29" spans="1:12" customHeight="1" ht="105" outlineLevel="3">
      <c r="A29" s="1"/>
      <c r="B29" s="1">
        <v>883744</v>
      </c>
      <c r="C29" s="1" t="s">
        <v>99</v>
      </c>
      <c r="D29" s="1" t="s">
        <v>100</v>
      </c>
      <c r="E29" s="2" t="s">
        <v>101</v>
      </c>
      <c r="F29" s="2" t="s">
        <v>59</v>
      </c>
      <c r="G29" s="2">
        <v>0</v>
      </c>
      <c r="H29" s="2">
        <v>0</v>
      </c>
      <c r="I29" s="1">
        <v>0</v>
      </c>
      <c r="J29" s="3" t="s">
        <v>16</v>
      </c>
      <c r="K29" s="2" t="str">
        <f>J29*2490.00</f>
        <v>0</v>
      </c>
      <c r="L29" s="5"/>
    </row>
    <row r="30" spans="1:12" customHeight="1" ht="105" outlineLevel="3">
      <c r="A30" s="1"/>
      <c r="B30" s="1">
        <v>883745</v>
      </c>
      <c r="C30" s="1" t="s">
        <v>102</v>
      </c>
      <c r="D30" s="1" t="s">
        <v>103</v>
      </c>
      <c r="E30" s="2" t="s">
        <v>104</v>
      </c>
      <c r="F30" s="2" t="s">
        <v>59</v>
      </c>
      <c r="G30" s="2">
        <v>0</v>
      </c>
      <c r="H30" s="2">
        <v>0</v>
      </c>
      <c r="I30" s="1">
        <v>0</v>
      </c>
      <c r="J30" s="3" t="s">
        <v>16</v>
      </c>
      <c r="K30" s="2" t="str">
        <f>J30*2490.00</f>
        <v>0</v>
      </c>
      <c r="L30" s="5"/>
    </row>
    <row r="31" spans="1:12" customHeight="1" ht="105" outlineLevel="3">
      <c r="A31" s="1"/>
      <c r="B31" s="1">
        <v>883746</v>
      </c>
      <c r="C31" s="1" t="s">
        <v>105</v>
      </c>
      <c r="D31" s="1" t="s">
        <v>106</v>
      </c>
      <c r="E31" s="2" t="s">
        <v>107</v>
      </c>
      <c r="F31" s="2" t="s">
        <v>59</v>
      </c>
      <c r="G31" s="2">
        <v>0</v>
      </c>
      <c r="H31" s="2">
        <v>0</v>
      </c>
      <c r="I31" s="1">
        <v>0</v>
      </c>
      <c r="J31" s="3" t="s">
        <v>16</v>
      </c>
      <c r="K31" s="2" t="str">
        <f>J31*2490.00</f>
        <v>0</v>
      </c>
      <c r="L31" s="5"/>
    </row>
    <row r="32" spans="1:12" outlineLevel="3">
      <c r="A32" s="1"/>
      <c r="B32" s="1">
        <v>960470</v>
      </c>
      <c r="C32" s="1" t="s">
        <v>108</v>
      </c>
      <c r="D32" s="1" t="s">
        <v>109</v>
      </c>
      <c r="E32" s="2" t="s">
        <v>110</v>
      </c>
      <c r="F32" s="2" t="s">
        <v>111</v>
      </c>
      <c r="G32" s="2">
        <v>0</v>
      </c>
      <c r="H32" s="2">
        <v>0</v>
      </c>
      <c r="I32" s="1">
        <v>0</v>
      </c>
      <c r="J32" s="3" t="s">
        <v>112</v>
      </c>
      <c r="K32" s="2" t="str">
        <f>J32*3190.00</f>
        <v>0</v>
      </c>
      <c r="L32" s="5"/>
    </row>
    <row r="33" spans="1:12" outlineLevel="3">
      <c r="A33" s="1"/>
      <c r="B33" s="1">
        <v>960471</v>
      </c>
      <c r="C33" s="1" t="s">
        <v>113</v>
      </c>
      <c r="D33" s="1" t="s">
        <v>114</v>
      </c>
      <c r="E33" s="2" t="s">
        <v>115</v>
      </c>
      <c r="F33" s="2" t="s">
        <v>116</v>
      </c>
      <c r="G33" s="2" t="s">
        <v>24</v>
      </c>
      <c r="H33" s="2">
        <v>0</v>
      </c>
      <c r="I33" s="1">
        <v>0</v>
      </c>
      <c r="J33" s="3" t="s">
        <v>112</v>
      </c>
      <c r="K33" s="2" t="str">
        <f>J33*3390.00</f>
        <v>0</v>
      </c>
      <c r="L33" s="5"/>
    </row>
    <row r="34" spans="1:12" outlineLevel="3">
      <c r="A34" s="1"/>
      <c r="B34" s="1">
        <v>960472</v>
      </c>
      <c r="C34" s="1" t="s">
        <v>117</v>
      </c>
      <c r="D34" s="1" t="s">
        <v>118</v>
      </c>
      <c r="E34" s="2" t="s">
        <v>119</v>
      </c>
      <c r="F34" s="2" t="s">
        <v>116</v>
      </c>
      <c r="G34" s="2" t="s">
        <v>24</v>
      </c>
      <c r="H34" s="2">
        <v>0</v>
      </c>
      <c r="I34" s="1">
        <v>0</v>
      </c>
      <c r="J34" s="3" t="s">
        <v>112</v>
      </c>
      <c r="K34" s="2" t="str">
        <f>J34*3390.00</f>
        <v>0</v>
      </c>
      <c r="L34" s="5"/>
    </row>
    <row r="35" spans="1:12" outlineLevel="3">
      <c r="A35" s="1"/>
      <c r="B35" s="1">
        <v>960473</v>
      </c>
      <c r="C35" s="1" t="s">
        <v>120</v>
      </c>
      <c r="D35" s="1" t="s">
        <v>121</v>
      </c>
      <c r="E35" s="2" t="s">
        <v>122</v>
      </c>
      <c r="F35" s="2" t="s">
        <v>116</v>
      </c>
      <c r="G35" s="2" t="s">
        <v>24</v>
      </c>
      <c r="H35" s="2">
        <v>0</v>
      </c>
      <c r="I35" s="1">
        <v>0</v>
      </c>
      <c r="J35" s="3" t="s">
        <v>112</v>
      </c>
      <c r="K35" s="2" t="str">
        <f>J35*3390.00</f>
        <v>0</v>
      </c>
      <c r="L35" s="5"/>
    </row>
    <row r="36" spans="1:12" outlineLevel="3">
      <c r="A36" s="1"/>
      <c r="B36" s="1">
        <v>960474</v>
      </c>
      <c r="C36" s="1" t="s">
        <v>123</v>
      </c>
      <c r="D36" s="1" t="s">
        <v>124</v>
      </c>
      <c r="E36" s="2" t="s">
        <v>125</v>
      </c>
      <c r="F36" s="2" t="s">
        <v>126</v>
      </c>
      <c r="G36" s="2">
        <v>0</v>
      </c>
      <c r="H36" s="2">
        <v>0</v>
      </c>
      <c r="I36" s="1">
        <v>0</v>
      </c>
      <c r="J36" s="3" t="s">
        <v>112</v>
      </c>
      <c r="K36" s="2" t="str">
        <f>J36*5590.00</f>
        <v>0</v>
      </c>
      <c r="L36" s="5"/>
    </row>
    <row r="37" spans="1:12" outlineLevel="3">
      <c r="A37" s="1"/>
      <c r="B37" s="1">
        <v>960475</v>
      </c>
      <c r="C37" s="1" t="s">
        <v>127</v>
      </c>
      <c r="D37" s="1" t="s">
        <v>128</v>
      </c>
      <c r="E37" s="2" t="s">
        <v>129</v>
      </c>
      <c r="F37" s="2" t="s">
        <v>130</v>
      </c>
      <c r="G37" s="2" t="s">
        <v>24</v>
      </c>
      <c r="H37" s="2">
        <v>0</v>
      </c>
      <c r="I37" s="1">
        <v>0</v>
      </c>
      <c r="J37" s="3" t="s">
        <v>112</v>
      </c>
      <c r="K37" s="2" t="str">
        <f>J37*5790.00</f>
        <v>0</v>
      </c>
      <c r="L37" s="5"/>
    </row>
    <row r="38" spans="1:12" outlineLevel="3">
      <c r="A38" s="1"/>
      <c r="B38" s="1">
        <v>960476</v>
      </c>
      <c r="C38" s="1" t="s">
        <v>131</v>
      </c>
      <c r="D38" s="1" t="s">
        <v>132</v>
      </c>
      <c r="E38" s="2" t="s">
        <v>133</v>
      </c>
      <c r="F38" s="2" t="s">
        <v>130</v>
      </c>
      <c r="G38" s="2" t="s">
        <v>24</v>
      </c>
      <c r="H38" s="2">
        <v>0</v>
      </c>
      <c r="I38" s="1">
        <v>0</v>
      </c>
      <c r="J38" s="3" t="s">
        <v>112</v>
      </c>
      <c r="K38" s="2" t="str">
        <f>J38*5790.00</f>
        <v>0</v>
      </c>
      <c r="L38" s="5"/>
    </row>
    <row r="39" spans="1:12" outlineLevel="3">
      <c r="A39" s="1"/>
      <c r="B39" s="1">
        <v>960477</v>
      </c>
      <c r="C39" s="1" t="s">
        <v>134</v>
      </c>
      <c r="D39" s="1" t="s">
        <v>135</v>
      </c>
      <c r="E39" s="2" t="s">
        <v>136</v>
      </c>
      <c r="F39" s="2" t="s">
        <v>130</v>
      </c>
      <c r="G39" s="2" t="s">
        <v>24</v>
      </c>
      <c r="H39" s="2">
        <v>0</v>
      </c>
      <c r="I39" s="1">
        <v>0</v>
      </c>
      <c r="J39" s="3" t="s">
        <v>112</v>
      </c>
      <c r="K39" s="2" t="str">
        <f>J39*5790.00</f>
        <v>0</v>
      </c>
      <c r="L39" s="5"/>
    </row>
    <row r="40" spans="1:12" outlineLevel="3">
      <c r="A40" s="1"/>
      <c r="B40" s="1">
        <v>960478</v>
      </c>
      <c r="C40" s="1" t="s">
        <v>137</v>
      </c>
      <c r="D40" s="1" t="s">
        <v>138</v>
      </c>
      <c r="E40" s="2" t="s">
        <v>139</v>
      </c>
      <c r="F40" s="2" t="s">
        <v>140</v>
      </c>
      <c r="G40" s="2" t="s">
        <v>24</v>
      </c>
      <c r="H40" s="2">
        <v>0</v>
      </c>
      <c r="I40" s="1">
        <v>0</v>
      </c>
      <c r="J40" s="3" t="s">
        <v>112</v>
      </c>
      <c r="K40" s="2" t="str">
        <f>J40*890.00</f>
        <v>0</v>
      </c>
      <c r="L40" s="5"/>
    </row>
    <row r="41" spans="1:12" outlineLevel="3">
      <c r="A41" s="1"/>
      <c r="B41" s="1">
        <v>960479</v>
      </c>
      <c r="C41" s="1" t="s">
        <v>141</v>
      </c>
      <c r="D41" s="1" t="s">
        <v>142</v>
      </c>
      <c r="E41" s="2" t="s">
        <v>143</v>
      </c>
      <c r="F41" s="2" t="s">
        <v>140</v>
      </c>
      <c r="G41" s="2" t="s">
        <v>144</v>
      </c>
      <c r="H41" s="2">
        <v>0</v>
      </c>
      <c r="I41" s="1">
        <v>0</v>
      </c>
      <c r="J41" s="3" t="s">
        <v>112</v>
      </c>
      <c r="K41" s="2" t="str">
        <f>J41*890.00</f>
        <v>0</v>
      </c>
      <c r="L41" s="5"/>
    </row>
    <row r="42" spans="1:12" outlineLevel="3">
      <c r="A42" s="1"/>
      <c r="B42" s="1">
        <v>960480</v>
      </c>
      <c r="C42" s="1" t="s">
        <v>145</v>
      </c>
      <c r="D42" s="1" t="s">
        <v>146</v>
      </c>
      <c r="E42" s="2" t="s">
        <v>147</v>
      </c>
      <c r="F42" s="2" t="s">
        <v>140</v>
      </c>
      <c r="G42" s="2" t="s">
        <v>144</v>
      </c>
      <c r="H42" s="2">
        <v>0</v>
      </c>
      <c r="I42" s="1">
        <v>0</v>
      </c>
      <c r="J42" s="3" t="s">
        <v>112</v>
      </c>
      <c r="K42" s="2" t="str">
        <f>J42*890.00</f>
        <v>0</v>
      </c>
      <c r="L42" s="5"/>
    </row>
    <row r="43" spans="1:12" outlineLevel="3">
      <c r="A43" s="1"/>
      <c r="B43" s="1">
        <v>960481</v>
      </c>
      <c r="C43" s="1" t="s">
        <v>148</v>
      </c>
      <c r="D43" s="1" t="s">
        <v>149</v>
      </c>
      <c r="E43" s="2" t="s">
        <v>150</v>
      </c>
      <c r="F43" s="2" t="s">
        <v>140</v>
      </c>
      <c r="G43" s="2" t="s">
        <v>144</v>
      </c>
      <c r="H43" s="2">
        <v>0</v>
      </c>
      <c r="I43" s="1">
        <v>0</v>
      </c>
      <c r="J43" s="3" t="s">
        <v>112</v>
      </c>
      <c r="K43" s="2" t="str">
        <f>J43*890.00</f>
        <v>0</v>
      </c>
      <c r="L43" s="5"/>
    </row>
    <row r="44" spans="1:12" outlineLevel="3">
      <c r="A44" s="1"/>
      <c r="B44" s="1">
        <v>960482</v>
      </c>
      <c r="C44" s="1" t="s">
        <v>151</v>
      </c>
      <c r="D44" s="1" t="s">
        <v>152</v>
      </c>
      <c r="E44" s="2" t="s">
        <v>153</v>
      </c>
      <c r="F44" s="2" t="s">
        <v>140</v>
      </c>
      <c r="G44" s="2" t="s">
        <v>24</v>
      </c>
      <c r="H44" s="2">
        <v>0</v>
      </c>
      <c r="I44" s="1">
        <v>0</v>
      </c>
      <c r="J44" s="3" t="s">
        <v>112</v>
      </c>
      <c r="K44" s="2" t="str">
        <f>J44*890.00</f>
        <v>0</v>
      </c>
      <c r="L44" s="5"/>
    </row>
    <row r="45" spans="1:12" outlineLevel="3">
      <c r="A45" s="1"/>
      <c r="B45" s="1">
        <v>960483</v>
      </c>
      <c r="C45" s="1" t="s">
        <v>154</v>
      </c>
      <c r="D45" s="1" t="s">
        <v>155</v>
      </c>
      <c r="E45" s="2" t="s">
        <v>156</v>
      </c>
      <c r="F45" s="2" t="s">
        <v>140</v>
      </c>
      <c r="G45" s="2" t="s">
        <v>144</v>
      </c>
      <c r="H45" s="2">
        <v>0</v>
      </c>
      <c r="I45" s="1">
        <v>0</v>
      </c>
      <c r="J45" s="3" t="s">
        <v>112</v>
      </c>
      <c r="K45" s="2" t="str">
        <f>J45*890.00</f>
        <v>0</v>
      </c>
      <c r="L45" s="5"/>
    </row>
    <row r="46" spans="1:12" outlineLevel="3">
      <c r="A46" s="1"/>
      <c r="B46" s="1">
        <v>960484</v>
      </c>
      <c r="C46" s="1" t="s">
        <v>157</v>
      </c>
      <c r="D46" s="1" t="s">
        <v>158</v>
      </c>
      <c r="E46" s="2" t="s">
        <v>159</v>
      </c>
      <c r="F46" s="2" t="s">
        <v>140</v>
      </c>
      <c r="G46" s="2" t="s">
        <v>144</v>
      </c>
      <c r="H46" s="2">
        <v>0</v>
      </c>
      <c r="I46" s="1">
        <v>0</v>
      </c>
      <c r="J46" s="3" t="s">
        <v>112</v>
      </c>
      <c r="K46" s="2" t="str">
        <f>J46*890.00</f>
        <v>0</v>
      </c>
      <c r="L46" s="5"/>
    </row>
    <row r="47" spans="1:12" outlineLevel="3">
      <c r="A47" s="1"/>
      <c r="B47" s="1">
        <v>960485</v>
      </c>
      <c r="C47" s="1" t="s">
        <v>160</v>
      </c>
      <c r="D47" s="1" t="s">
        <v>161</v>
      </c>
      <c r="E47" s="2" t="s">
        <v>162</v>
      </c>
      <c r="F47" s="2" t="s">
        <v>140</v>
      </c>
      <c r="G47" s="2" t="s">
        <v>144</v>
      </c>
      <c r="H47" s="2">
        <v>0</v>
      </c>
      <c r="I47" s="1">
        <v>0</v>
      </c>
      <c r="J47" s="3" t="s">
        <v>112</v>
      </c>
      <c r="K47" s="2" t="str">
        <f>J47*890.00</f>
        <v>0</v>
      </c>
      <c r="L47" s="5"/>
    </row>
    <row r="48" spans="1:12" outlineLevel="3">
      <c r="A48" s="1"/>
      <c r="B48" s="1">
        <v>960486</v>
      </c>
      <c r="C48" s="1" t="s">
        <v>163</v>
      </c>
      <c r="D48" s="1" t="s">
        <v>164</v>
      </c>
      <c r="E48" s="2" t="s">
        <v>165</v>
      </c>
      <c r="F48" s="2" t="s">
        <v>20</v>
      </c>
      <c r="G48" s="2" t="s">
        <v>24</v>
      </c>
      <c r="H48" s="2">
        <v>0</v>
      </c>
      <c r="I48" s="1">
        <v>0</v>
      </c>
      <c r="J48" s="3" t="s">
        <v>112</v>
      </c>
      <c r="K48" s="2" t="str">
        <f>J48*1090.00</f>
        <v>0</v>
      </c>
      <c r="L48" s="5"/>
    </row>
    <row r="49" spans="1:12" outlineLevel="3">
      <c r="A49" s="1"/>
      <c r="B49" s="1">
        <v>960487</v>
      </c>
      <c r="C49" s="1" t="s">
        <v>166</v>
      </c>
      <c r="D49" s="1" t="s">
        <v>167</v>
      </c>
      <c r="E49" s="2" t="s">
        <v>168</v>
      </c>
      <c r="F49" s="2" t="s">
        <v>20</v>
      </c>
      <c r="G49" s="2" t="s">
        <v>24</v>
      </c>
      <c r="H49" s="2">
        <v>0</v>
      </c>
      <c r="I49" s="1">
        <v>0</v>
      </c>
      <c r="J49" s="3" t="s">
        <v>112</v>
      </c>
      <c r="K49" s="2" t="str">
        <f>J49*1090.00</f>
        <v>0</v>
      </c>
      <c r="L49" s="5"/>
    </row>
    <row r="50" spans="1:12" outlineLevel="3">
      <c r="A50" s="1"/>
      <c r="B50" s="1">
        <v>960488</v>
      </c>
      <c r="C50" s="1" t="s">
        <v>169</v>
      </c>
      <c r="D50" s="1" t="s">
        <v>170</v>
      </c>
      <c r="E50" s="2" t="s">
        <v>171</v>
      </c>
      <c r="F50" s="2" t="s">
        <v>20</v>
      </c>
      <c r="G50" s="2" t="s">
        <v>24</v>
      </c>
      <c r="H50" s="2">
        <v>0</v>
      </c>
      <c r="I50" s="1">
        <v>0</v>
      </c>
      <c r="J50" s="3" t="s">
        <v>112</v>
      </c>
      <c r="K50" s="2" t="str">
        <f>J50*1090.00</f>
        <v>0</v>
      </c>
      <c r="L50" s="5"/>
    </row>
    <row r="51" spans="1:12" outlineLevel="3">
      <c r="A51" s="1"/>
      <c r="B51" s="1">
        <v>960489</v>
      </c>
      <c r="C51" s="1" t="s">
        <v>172</v>
      </c>
      <c r="D51" s="1" t="s">
        <v>173</v>
      </c>
      <c r="E51" s="2" t="s">
        <v>174</v>
      </c>
      <c r="F51" s="2" t="s">
        <v>20</v>
      </c>
      <c r="G51" s="2" t="s">
        <v>24</v>
      </c>
      <c r="H51" s="2">
        <v>0</v>
      </c>
      <c r="I51" s="1">
        <v>0</v>
      </c>
      <c r="J51" s="3" t="s">
        <v>112</v>
      </c>
      <c r="K51" s="2" t="str">
        <f>J51*1090.00</f>
        <v>0</v>
      </c>
      <c r="L51" s="5"/>
    </row>
    <row r="52" spans="1:12" outlineLevel="3">
      <c r="A52" s="1"/>
      <c r="B52" s="1">
        <v>960490</v>
      </c>
      <c r="C52" s="1" t="s">
        <v>175</v>
      </c>
      <c r="D52" s="1" t="s">
        <v>176</v>
      </c>
      <c r="E52" s="2" t="s">
        <v>177</v>
      </c>
      <c r="F52" s="2" t="s">
        <v>20</v>
      </c>
      <c r="G52" s="2" t="s">
        <v>24</v>
      </c>
      <c r="H52" s="2">
        <v>0</v>
      </c>
      <c r="I52" s="1">
        <v>0</v>
      </c>
      <c r="J52" s="3" t="s">
        <v>112</v>
      </c>
      <c r="K52" s="2" t="str">
        <f>J52*1090.00</f>
        <v>0</v>
      </c>
      <c r="L52" s="5"/>
    </row>
    <row r="53" spans="1:12" outlineLevel="3">
      <c r="A53" s="1"/>
      <c r="B53" s="1">
        <v>960491</v>
      </c>
      <c r="C53" s="1" t="s">
        <v>178</v>
      </c>
      <c r="D53" s="1" t="s">
        <v>179</v>
      </c>
      <c r="E53" s="2" t="s">
        <v>180</v>
      </c>
      <c r="F53" s="2" t="s">
        <v>20</v>
      </c>
      <c r="G53" s="2" t="s">
        <v>24</v>
      </c>
      <c r="H53" s="2">
        <v>0</v>
      </c>
      <c r="I53" s="1">
        <v>0</v>
      </c>
      <c r="J53" s="3" t="s">
        <v>112</v>
      </c>
      <c r="K53" s="2" t="str">
        <f>J53*1090.00</f>
        <v>0</v>
      </c>
      <c r="L53" s="5"/>
    </row>
    <row r="54" spans="1:12" outlineLevel="3">
      <c r="A54" s="1"/>
      <c r="B54" s="1">
        <v>960492</v>
      </c>
      <c r="C54" s="1" t="s">
        <v>181</v>
      </c>
      <c r="D54" s="1" t="s">
        <v>182</v>
      </c>
      <c r="E54" s="2" t="s">
        <v>183</v>
      </c>
      <c r="F54" s="2" t="s">
        <v>20</v>
      </c>
      <c r="G54" s="2" t="s">
        <v>24</v>
      </c>
      <c r="H54" s="2">
        <v>0</v>
      </c>
      <c r="I54" s="1">
        <v>0</v>
      </c>
      <c r="J54" s="3" t="s">
        <v>112</v>
      </c>
      <c r="K54" s="2" t="str">
        <f>J54*1090.00</f>
        <v>0</v>
      </c>
      <c r="L54" s="5"/>
    </row>
    <row r="55" spans="1:12" outlineLevel="3">
      <c r="A55" s="1"/>
      <c r="B55" s="1">
        <v>960493</v>
      </c>
      <c r="C55" s="1" t="s">
        <v>184</v>
      </c>
      <c r="D55" s="1" t="s">
        <v>185</v>
      </c>
      <c r="E55" s="2" t="s">
        <v>186</v>
      </c>
      <c r="F55" s="2" t="s">
        <v>20</v>
      </c>
      <c r="G55" s="2" t="s">
        <v>24</v>
      </c>
      <c r="H55" s="2">
        <v>0</v>
      </c>
      <c r="I55" s="1">
        <v>0</v>
      </c>
      <c r="J55" s="3" t="s">
        <v>112</v>
      </c>
      <c r="K55" s="2" t="str">
        <f>J55*1090.00</f>
        <v>0</v>
      </c>
      <c r="L5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2026-08-31T09:19:10+03:00</dcterms:created>
  <dcterms:modified xsi:type="dcterms:W3CDTF">2026-08-31T09:19:10+03:00</dcterms:modified>
  <dc:title>Untitled Spreadsheet</dc:title>
  <dc:description/>
  <dc:subject/>
  <cp:keywords/>
  <cp:category/>
</cp:coreProperties>
</file>