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<sst xmlns="http://schemas.openxmlformats.org/spreadsheetml/2006/main" uniqueCount="96">
  <si>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</si>
  <si>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</si>
  <si>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</si>
  <si>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</si>
  <si>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</si>
  <si>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</si>
  <si>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</si>
  <si>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</si>
  <si>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</si>
  <si>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</si>
  <si>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Крепеж хомуты метизы</t>
  </si>
  <si>
    <t>Крепеж</t>
  </si>
  <si>
    <t>Крепеж для труб стальной</t>
  </si>
  <si>
    <t>Крепеж HUMALT для труб стальной с резиновым уплотнением</t>
  </si>
  <si>
    <t>HMT-100101</t>
  </si>
  <si>
    <t>007040301</t>
  </si>
  <si>
    <t>КОМПЛЕКТ HUMALT 3/8" (16-20мм) М8 (Хомут метал. с резин. упл. + шпилька 80мм + дюбель) (200шт)</t>
  </si>
  <si>
    <t>30.68 руб.</t>
  </si>
  <si>
    <t>&gt;100</t>
  </si>
  <si>
    <t>шт</t>
  </si>
  <si>
    <t>HMT-100102</t>
  </si>
  <si>
    <t>007040101</t>
  </si>
  <si>
    <t>КОМПЛЕКТ HUMALT 1/2" (20-24мм) М8 (Хомут метал. с резин. упл. + шпилька 80мм + дюбель) (160шт)</t>
  </si>
  <si>
    <t>33.00 руб.</t>
  </si>
  <si>
    <t>&gt;500</t>
  </si>
  <si>
    <t>HMT-100103</t>
  </si>
  <si>
    <t>007040102</t>
  </si>
  <si>
    <t>КОМПЛЕКТ HUMALT 3/4" (25-28мм) М8 (Хомут метал. с резин. упл. + шпилька 80мм + дюбель) (150шт)</t>
  </si>
  <si>
    <t>34.21 руб.</t>
  </si>
  <si>
    <t>HMT-100104</t>
  </si>
  <si>
    <t>007040103</t>
  </si>
  <si>
    <t>КОМПЛЕКТ HUMALT 1" (32-35мм) М8 (Хомут метал. с резин. упл. + шпилька 80мм + дюбель) (140шт)</t>
  </si>
  <si>
    <t>36.74 руб.</t>
  </si>
  <si>
    <t>HMT-100105</t>
  </si>
  <si>
    <t>007040104</t>
  </si>
  <si>
    <t>КОМПЛЕКТ HUMALT 11/4" (39-46мм) М8 (Хомут метал. с резин. упл. + шпилька 80мм + дюбель) (110шт)</t>
  </si>
  <si>
    <t>41.80 руб.</t>
  </si>
  <si>
    <t>HMT-100106</t>
  </si>
  <si>
    <t>007040105</t>
  </si>
  <si>
    <t>КОМПЛЕКТ HUMALT 11/2" (48-53мм) М8 (Хомут метал. с резин. упл. + шпилька 80мм + дюбель) (100шт)</t>
  </si>
  <si>
    <t>45.10 руб.</t>
  </si>
  <si>
    <t>HMT-100107</t>
  </si>
  <si>
    <t>007040106</t>
  </si>
  <si>
    <t>КОМПЛЕКТ HUMALT 2" (59-66мм) М8 (Хомут метал. с резин. упл. + шпилька 80мм + дюбель) (80шт)</t>
  </si>
  <si>
    <t>49.50 руб.</t>
  </si>
  <si>
    <t>HMT-100108</t>
  </si>
  <si>
    <t>007040107</t>
  </si>
  <si>
    <t>КОМПЛЕКТ HUMALT 21/2" (74-80мм) М8 (Хомут метал. с резин. упл. + шпилька 80мм + дюбель) (80шт)</t>
  </si>
  <si>
    <t>58.05 руб.</t>
  </si>
  <si>
    <t>HMT-100109</t>
  </si>
  <si>
    <t>007040108</t>
  </si>
  <si>
    <t>КОМПЛЕКТ HUMALT 3" (87-94мм) М10 (Хомут метал. с резин. упл. + шпилька 80мм + дюбель) (80шт)</t>
  </si>
  <si>
    <t>74.80 руб.</t>
  </si>
  <si>
    <t>HMT-100110</t>
  </si>
  <si>
    <t>007040109</t>
  </si>
  <si>
    <t>КОМПЛЕКТ HUMALT 4" (108-116мм) М10 (Хомут метал. с резин. упл. + шпилька 80мм + дюбель) (60шт)</t>
  </si>
  <si>
    <t>82.50 руб.</t>
  </si>
  <si>
    <t>HMT-100112</t>
  </si>
  <si>
    <t>007040315</t>
  </si>
  <si>
    <t>КОМПЛЕКТ HUMALT 6" (156-166мм) М10 (Хомут метал. с резин. упл. + шпилька 80мм + дюбель) (40шт)</t>
  </si>
  <si>
    <t>123.20 руб.</t>
  </si>
  <si>
    <t>KRP-120001</t>
  </si>
  <si>
    <t>KX-3/8</t>
  </si>
  <si>
    <t>КОМПЛЕКТ (Хомут метал. с резин. упл. + шпилька + дюбель) 3/8" М8 (15-19мм) (150шт+)</t>
  </si>
  <si>
    <t>29.00 руб.</t>
  </si>
  <si>
    <t>KRP-120007</t>
  </si>
  <si>
    <t>KX-2</t>
  </si>
  <si>
    <t>КОМПЛЕКТ (Хомут метал. с резин. упл. + шпилька + дюбель) 2" М8 (59-65мм) (кор 80шт)</t>
  </si>
  <si>
    <t>1 037.40 руб.</t>
  </si>
  <si>
    <t>&gt;50</t>
  </si>
  <si>
    <t>KRP-120030</t>
  </si>
  <si>
    <t>X-1 1/2</t>
  </si>
  <si>
    <t>Хомут без шпильки метал. с резин. упл. 1 1/2" (44-50мм) М8 дюбель в комплекте (110шт)</t>
  </si>
  <si>
    <t>38.00 руб.</t>
  </si>
  <si>
    <t>&gt;1000</t>
  </si>
  <si>
    <t>Крепеж VALTEC для нержавеющих труб</t>
  </si>
  <si>
    <t>VLC-902085</t>
  </si>
  <si>
    <t>15D.CN.SP</t>
  </si>
  <si>
    <t>Хомут для труб из нерж. стали D15</t>
  </si>
  <si>
    <t>207.00 руб.</t>
  </si>
  <si>
    <t>VLC-902086</t>
  </si>
  <si>
    <t>18D.CN.SP</t>
  </si>
  <si>
    <t>Хомут для труб из нерж. стали D18</t>
  </si>
  <si>
    <t>225.00 руб.</t>
  </si>
  <si>
    <t>VLC-902087</t>
  </si>
  <si>
    <t>22D.CN.SP</t>
  </si>
  <si>
    <t>Хомут для труб из нерж. стали D22</t>
  </si>
  <si>
    <t>242.00 руб.</t>
  </si>
  <si>
    <t>VLC-902088</t>
  </si>
  <si>
    <t>28D.CN.SP</t>
  </si>
  <si>
    <t>Хомут для труб из нерж. стали D28</t>
  </si>
  <si>
    <t>268.00 руб.</t>
  </si>
  <si>
    <t>VLC-902089</t>
  </si>
  <si>
    <t>35D.CN.SP</t>
  </si>
  <si>
    <t>Хомут для труб из нерж. стали D35</t>
  </si>
  <si>
    <t>303.00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</si>
</sst>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dd79803_895b_11ef_a654_047c1617b143_2ab4f59e_0c49_11f0_a705_047c1617b1431.jpeg"/><Relationship Id="rId2" Type="http://schemas.openxmlformats.org/officeDocument/2006/relationships/image" Target="../media/9dd79805_895b_11ef_a654_047c1617b143_a6a6bbb9_0c40_11f0_a705_047c1617b1432.jpeg"/><Relationship Id="rId3" Type="http://schemas.openxmlformats.org/officeDocument/2006/relationships/image" Target="../media/9dd79807_895b_11ef_a654_047c1617b143_2ab4f59a_0c49_11f0_a705_047c1617b1433.jpeg"/><Relationship Id="rId4" Type="http://schemas.openxmlformats.org/officeDocument/2006/relationships/image" Target="../media/9dd79809_895b_11ef_a654_047c1617b143_a6a6bbb5_0c40_11f0_a705_047c1617b1434.jpeg"/><Relationship Id="rId5" Type="http://schemas.openxmlformats.org/officeDocument/2006/relationships/image" Target="../media/9dd7980b_895b_11ef_a654_047c1617b143_a6a6bbc1_0c40_11f0_a705_047c1617b1435.jpeg"/><Relationship Id="rId6" Type="http://schemas.openxmlformats.org/officeDocument/2006/relationships/image" Target="../media/9dd7980d_895b_11ef_a654_047c1617b143_a6a6bbbd_0c40_11f0_a705_047c1617b1436.jpeg"/><Relationship Id="rId7" Type="http://schemas.openxmlformats.org/officeDocument/2006/relationships/image" Target="../media/9dd7980f_895b_11ef_a654_047c1617b143_a6a6bbc5_0c40_11f0_a705_047c1617b1437.jpeg"/><Relationship Id="rId8" Type="http://schemas.openxmlformats.org/officeDocument/2006/relationships/image" Target="../media/9dd79811_895b_11ef_a654_047c1617b143_a6a6bbc9_0c40_11f0_a705_047c1617b1438.jpeg"/><Relationship Id="rId9" Type="http://schemas.openxmlformats.org/officeDocument/2006/relationships/image" Target="../media/9dd79813_895b_11ef_a654_047c1617b143_a6a6bbcd_0c40_11f0_a705_047c1617b1439.jpeg"/><Relationship Id="rId10" Type="http://schemas.openxmlformats.org/officeDocument/2006/relationships/image" Target="../media/9dd79815_895b_11ef_a654_047c1617b143_2ab4f5a2_0c49_11f0_a705_047c1617b14310.jpeg"/><Relationship Id="rId11" Type="http://schemas.openxmlformats.org/officeDocument/2006/relationships/image" Target="../media/9dd79819_895b_11ef_a654_047c1617b143_2ab4f5a6_0c49_11f0_a705_047c1617b14311.jpeg"/><Relationship Id="rId12" Type="http://schemas.openxmlformats.org/officeDocument/2006/relationships/image" Target="../media/a7413e4c_86a6_11e9_8101_003048fd731b_184f7cef_a549_11ee_a526_047c1617b14312.jpeg"/><Relationship Id="rId13" Type="http://schemas.openxmlformats.org/officeDocument/2006/relationships/image" Target="../media/a7413e58_86a6_11e9_8101_003048fd731b_184f7ce9_a549_11ee_a526_047c1617b14313.jpeg"/><Relationship Id="rId14" Type="http://schemas.openxmlformats.org/officeDocument/2006/relationships/image" Target="../media/72bbc789_7c9e_11ea_8111_003048fd731b_184f7cfb_a549_11ee_a526_047c1617b14314.jpeg"/><Relationship Id="rId15" Type="http://schemas.openxmlformats.org/officeDocument/2006/relationships/image" Target="../media/1eec2e69_4547_11f1_a8b7_047c1617b143_3c04fef3_714f_11f1_a8f1_047c1617b14315.jpeg"/><Relationship Id="rId16" Type="http://schemas.openxmlformats.org/officeDocument/2006/relationships/image" Target="../media/1eec2e6b_4547_11f1_a8b7_047c1617b143_3c04fef7_714f_11f1_a8f1_047c1617b14316.jpeg"/><Relationship Id="rId17" Type="http://schemas.openxmlformats.org/officeDocument/2006/relationships/image" Target="../media/1eec2e6d_4547_11f1_a8b7_047c1617b143_3c04fefb_714f_11f1_a8f1_047c1617b14317.jpeg"/><Relationship Id="rId18" Type="http://schemas.openxmlformats.org/officeDocument/2006/relationships/image" Target="../media/1eec2e6f_4547_11f1_a8b7_047c1617b143_3c04feff_714f_11f1_a8f1_047c1617b14318.jpeg"/><Relationship Id="rId19" Type="http://schemas.openxmlformats.org/officeDocument/2006/relationships/image" Target="../media/1eec2e71_4547_11f1_a8b7_047c1617b143_3c04ff03_714f_11f1_a8f1_047c1617b14319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5" name="Image_10" descr="Image_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6" name="Image_11" descr="Image_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7" name="Image_12" descr="Image_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8" name="Image_13" descr="Image_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9" name="Image_14" descr="Image_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0" name="Image_15" descr="Image_1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1" name="Image_16" descr="Image_1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2" name="Image_17" descr="Image_1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3" name="Image_18" descr="Image_18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4" name="Image_19" descr="Image_19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5" name="Image_21" descr="Image_21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6" name="Image_22" descr="Image_22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7" name="Image_23" descr="Image_23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8" name="Image_24" descr="Image_24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19" name="Image_25" descr="Image_25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25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SUM(J2:J25)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883894</v>
      </c>
      <c r="C6" s="1" t="s">
        <v>14</v>
      </c>
      <c r="D6" s="1" t="s">
        <v>15</v>
      </c>
      <c r="E6" s="2" t="s">
        <v>16</v>
      </c>
      <c r="F6" s="2" t="s">
        <v>17</v>
      </c>
      <c r="G6" s="2" t="s">
        <v>18</v>
      </c>
      <c r="H6" s="2">
        <v>0</v>
      </c>
      <c r="I6" s="1">
        <v>0</v>
      </c>
      <c r="J6" s="3" t="s">
        <v>19</v>
      </c>
      <c r="K6" s="2" t="str">
        <f>J6*30.68</f>
        <v>0</v>
      </c>
      <c r="L6" s="5"/>
    </row>
    <row r="7" spans="1:12" customHeight="1" ht="105" outlineLevel="5">
      <c r="A7" s="1"/>
      <c r="B7" s="1">
        <v>883895</v>
      </c>
      <c r="C7" s="1" t="s">
        <v>20</v>
      </c>
      <c r="D7" s="1" t="s">
        <v>21</v>
      </c>
      <c r="E7" s="2" t="s">
        <v>22</v>
      </c>
      <c r="F7" s="2" t="s">
        <v>23</v>
      </c>
      <c r="G7" s="2" t="s">
        <v>24</v>
      </c>
      <c r="H7" s="2">
        <v>0</v>
      </c>
      <c r="I7" s="1">
        <v>0</v>
      </c>
      <c r="J7" s="3" t="s">
        <v>19</v>
      </c>
      <c r="K7" s="2" t="str">
        <f>J7*33.00</f>
        <v>0</v>
      </c>
      <c r="L7" s="5"/>
    </row>
    <row r="8" spans="1:12" customHeight="1" ht="105" outlineLevel="5">
      <c r="A8" s="1"/>
      <c r="B8" s="1">
        <v>883896</v>
      </c>
      <c r="C8" s="1" t="s">
        <v>25</v>
      </c>
      <c r="D8" s="1" t="s">
        <v>26</v>
      </c>
      <c r="E8" s="2" t="s">
        <v>27</v>
      </c>
      <c r="F8" s="2" t="s">
        <v>28</v>
      </c>
      <c r="G8" s="2" t="s">
        <v>24</v>
      </c>
      <c r="H8" s="2">
        <v>0</v>
      </c>
      <c r="I8" s="1">
        <v>0</v>
      </c>
      <c r="J8" s="3" t="s">
        <v>19</v>
      </c>
      <c r="K8" s="2" t="str">
        <f>J8*34.21</f>
        <v>0</v>
      </c>
      <c r="L8" s="5"/>
    </row>
    <row r="9" spans="1:12" customHeight="1" ht="105" outlineLevel="5">
      <c r="A9" s="1"/>
      <c r="B9" s="1">
        <v>883897</v>
      </c>
      <c r="C9" s="1" t="s">
        <v>29</v>
      </c>
      <c r="D9" s="1" t="s">
        <v>30</v>
      </c>
      <c r="E9" s="2" t="s">
        <v>31</v>
      </c>
      <c r="F9" s="2" t="s">
        <v>32</v>
      </c>
      <c r="G9" s="2" t="s">
        <v>18</v>
      </c>
      <c r="H9" s="2">
        <v>0</v>
      </c>
      <c r="I9" s="1">
        <v>0</v>
      </c>
      <c r="J9" s="3" t="s">
        <v>19</v>
      </c>
      <c r="K9" s="2" t="str">
        <f>J9*36.74</f>
        <v>0</v>
      </c>
      <c r="L9" s="5"/>
    </row>
    <row r="10" spans="1:12" customHeight="1" ht="105" outlineLevel="5">
      <c r="A10" s="1"/>
      <c r="B10" s="1">
        <v>883898</v>
      </c>
      <c r="C10" s="1" t="s">
        <v>33</v>
      </c>
      <c r="D10" s="1" t="s">
        <v>34</v>
      </c>
      <c r="E10" s="2" t="s">
        <v>35</v>
      </c>
      <c r="F10" s="2" t="s">
        <v>36</v>
      </c>
      <c r="G10" s="2" t="s">
        <v>24</v>
      </c>
      <c r="H10" s="2">
        <v>0</v>
      </c>
      <c r="I10" s="1">
        <v>0</v>
      </c>
      <c r="J10" s="3" t="s">
        <v>19</v>
      </c>
      <c r="K10" s="2" t="str">
        <f>J10*41.80</f>
        <v>0</v>
      </c>
      <c r="L10" s="5"/>
    </row>
    <row r="11" spans="1:12" customHeight="1" ht="105" outlineLevel="5">
      <c r="A11" s="1"/>
      <c r="B11" s="1">
        <v>883899</v>
      </c>
      <c r="C11" s="1" t="s">
        <v>37</v>
      </c>
      <c r="D11" s="1" t="s">
        <v>38</v>
      </c>
      <c r="E11" s="2" t="s">
        <v>39</v>
      </c>
      <c r="F11" s="2" t="s">
        <v>40</v>
      </c>
      <c r="G11" s="2" t="s">
        <v>18</v>
      </c>
      <c r="H11" s="2">
        <v>0</v>
      </c>
      <c r="I11" s="1">
        <v>0</v>
      </c>
      <c r="J11" s="3" t="s">
        <v>19</v>
      </c>
      <c r="K11" s="2" t="str">
        <f>J11*45.10</f>
        <v>0</v>
      </c>
      <c r="L11" s="5"/>
    </row>
    <row r="12" spans="1:12" customHeight="1" ht="105" outlineLevel="5">
      <c r="A12" s="1"/>
      <c r="B12" s="1">
        <v>883900</v>
      </c>
      <c r="C12" s="1" t="s">
        <v>41</v>
      </c>
      <c r="D12" s="1" t="s">
        <v>42</v>
      </c>
      <c r="E12" s="2" t="s">
        <v>43</v>
      </c>
      <c r="F12" s="2" t="s">
        <v>44</v>
      </c>
      <c r="G12" s="2" t="s">
        <v>18</v>
      </c>
      <c r="H12" s="2">
        <v>0</v>
      </c>
      <c r="I12" s="1">
        <v>0</v>
      </c>
      <c r="J12" s="3" t="s">
        <v>19</v>
      </c>
      <c r="K12" s="2" t="str">
        <f>J12*49.50</f>
        <v>0</v>
      </c>
      <c r="L12" s="5"/>
    </row>
    <row r="13" spans="1:12" customHeight="1" ht="105" outlineLevel="5">
      <c r="A13" s="1"/>
      <c r="B13" s="1">
        <v>883901</v>
      </c>
      <c r="C13" s="1" t="s">
        <v>45</v>
      </c>
      <c r="D13" s="1" t="s">
        <v>46</v>
      </c>
      <c r="E13" s="2" t="s">
        <v>47</v>
      </c>
      <c r="F13" s="2" t="s">
        <v>48</v>
      </c>
      <c r="G13" s="2">
        <v>-100</v>
      </c>
      <c r="H13" s="2">
        <v>0</v>
      </c>
      <c r="I13" s="1">
        <v>0</v>
      </c>
      <c r="J13" s="3" t="s">
        <v>19</v>
      </c>
      <c r="K13" s="2" t="str">
        <f>J13*58.05</f>
        <v>0</v>
      </c>
      <c r="L13" s="5"/>
    </row>
    <row r="14" spans="1:12" customHeight="1" ht="105" outlineLevel="5">
      <c r="A14" s="1"/>
      <c r="B14" s="1">
        <v>883902</v>
      </c>
      <c r="C14" s="1" t="s">
        <v>49</v>
      </c>
      <c r="D14" s="1" t="s">
        <v>50</v>
      </c>
      <c r="E14" s="2" t="s">
        <v>51</v>
      </c>
      <c r="F14" s="2" t="s">
        <v>52</v>
      </c>
      <c r="G14" s="2">
        <v>-50</v>
      </c>
      <c r="H14" s="2">
        <v>0</v>
      </c>
      <c r="I14" s="1">
        <v>0</v>
      </c>
      <c r="J14" s="3" t="s">
        <v>19</v>
      </c>
      <c r="K14" s="2" t="str">
        <f>J14*74.80</f>
        <v>0</v>
      </c>
      <c r="L14" s="5"/>
    </row>
    <row r="15" spans="1:12" customHeight="1" ht="105" outlineLevel="5">
      <c r="A15" s="1"/>
      <c r="B15" s="1">
        <v>883903</v>
      </c>
      <c r="C15" s="1" t="s">
        <v>53</v>
      </c>
      <c r="D15" s="1" t="s">
        <v>54</v>
      </c>
      <c r="E15" s="2" t="s">
        <v>55</v>
      </c>
      <c r="F15" s="2" t="s">
        <v>56</v>
      </c>
      <c r="G15" s="2" t="s">
        <v>18</v>
      </c>
      <c r="H15" s="2">
        <v>0</v>
      </c>
      <c r="I15" s="1">
        <v>0</v>
      </c>
      <c r="J15" s="3" t="s">
        <v>19</v>
      </c>
      <c r="K15" s="2" t="str">
        <f>J15*82.50</f>
        <v>0</v>
      </c>
      <c r="L15" s="5"/>
    </row>
    <row r="16" spans="1:12" customHeight="1" ht="105" outlineLevel="5">
      <c r="A16" s="1"/>
      <c r="B16" s="1">
        <v>883904</v>
      </c>
      <c r="C16" s="1" t="s">
        <v>57</v>
      </c>
      <c r="D16" s="1" t="s">
        <v>58</v>
      </c>
      <c r="E16" s="2" t="s">
        <v>59</v>
      </c>
      <c r="F16" s="2" t="s">
        <v>60</v>
      </c>
      <c r="G16" s="2">
        <v>0</v>
      </c>
      <c r="H16" s="2">
        <v>0</v>
      </c>
      <c r="I16" s="1">
        <v>0</v>
      </c>
      <c r="J16" s="3" t="s">
        <v>19</v>
      </c>
      <c r="K16" s="2" t="str">
        <f>J16*123.20</f>
        <v>0</v>
      </c>
      <c r="L16" s="5"/>
    </row>
    <row r="17" spans="1:12" customHeight="1" ht="105" outlineLevel="5">
      <c r="A17" s="1"/>
      <c r="B17" s="1">
        <v>822644</v>
      </c>
      <c r="C17" s="1" t="s">
        <v>61</v>
      </c>
      <c r="D17" s="1" t="s">
        <v>62</v>
      </c>
      <c r="E17" s="2" t="s">
        <v>63</v>
      </c>
      <c r="F17" s="2" t="s">
        <v>64</v>
      </c>
      <c r="G17" s="2">
        <v>9</v>
      </c>
      <c r="H17" s="2">
        <v>0</v>
      </c>
      <c r="I17" s="1">
        <v>0</v>
      </c>
      <c r="J17" s="3" t="s">
        <v>19</v>
      </c>
      <c r="K17" s="2" t="str">
        <f>J17*29.00</f>
        <v>0</v>
      </c>
      <c r="L17" s="5"/>
    </row>
    <row r="18" spans="1:12" customHeight="1" ht="105" outlineLevel="5">
      <c r="A18" s="1"/>
      <c r="B18" s="1">
        <v>822650</v>
      </c>
      <c r="C18" s="1" t="s">
        <v>65</v>
      </c>
      <c r="D18" s="1" t="s">
        <v>66</v>
      </c>
      <c r="E18" s="2" t="s">
        <v>67</v>
      </c>
      <c r="F18" s="2" t="s">
        <v>68</v>
      </c>
      <c r="G18" s="2" t="s">
        <v>69</v>
      </c>
      <c r="H18" s="2">
        <v>0</v>
      </c>
      <c r="I18" s="1">
        <v>0</v>
      </c>
      <c r="J18" s="3" t="s">
        <v>19</v>
      </c>
      <c r="K18" s="2" t="str">
        <f>J18*1037.40</f>
        <v>0</v>
      </c>
      <c r="L18" s="5"/>
    </row>
    <row r="19" spans="1:12" customHeight="1" ht="105" outlineLevel="5">
      <c r="A19" s="1"/>
      <c r="B19" s="1">
        <v>827014</v>
      </c>
      <c r="C19" s="1" t="s">
        <v>70</v>
      </c>
      <c r="D19" s="1" t="s">
        <v>71</v>
      </c>
      <c r="E19" s="2" t="s">
        <v>72</v>
      </c>
      <c r="F19" s="2" t="s">
        <v>73</v>
      </c>
      <c r="G19" s="2" t="s">
        <v>74</v>
      </c>
      <c r="H19" s="2">
        <v>0</v>
      </c>
      <c r="I19" s="1">
        <v>0</v>
      </c>
      <c r="J19" s="3" t="s">
        <v>19</v>
      </c>
      <c r="K19" s="2" t="str">
        <f>J19*38.00</f>
        <v>0</v>
      </c>
      <c r="L19" s="5"/>
    </row>
    <row r="20" spans="1:12" outlineLevel="3">
      <c r="A20" s="9" t="s">
        <v>75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5"/>
    </row>
    <row r="21" spans="1:12" customHeight="1" ht="105" outlineLevel="5">
      <c r="A21" s="1"/>
      <c r="B21" s="1">
        <v>956801</v>
      </c>
      <c r="C21" s="1" t="s">
        <v>76</v>
      </c>
      <c r="D21" s="1" t="s">
        <v>77</v>
      </c>
      <c r="E21" s="2" t="s">
        <v>78</v>
      </c>
      <c r="F21" s="2" t="s">
        <v>79</v>
      </c>
      <c r="G21" s="2">
        <v>0</v>
      </c>
      <c r="H21" s="2" t="s">
        <v>18</v>
      </c>
      <c r="I21" s="1">
        <v>0</v>
      </c>
      <c r="J21" s="3" t="s">
        <v>19</v>
      </c>
      <c r="K21" s="2" t="str">
        <f>J21*207.00</f>
        <v>0</v>
      </c>
      <c r="L21" s="5"/>
    </row>
    <row r="22" spans="1:12" customHeight="1" ht="105" outlineLevel="5">
      <c r="A22" s="1"/>
      <c r="B22" s="1">
        <v>956802</v>
      </c>
      <c r="C22" s="1" t="s">
        <v>80</v>
      </c>
      <c r="D22" s="1" t="s">
        <v>81</v>
      </c>
      <c r="E22" s="2" t="s">
        <v>82</v>
      </c>
      <c r="F22" s="2" t="s">
        <v>83</v>
      </c>
      <c r="G22" s="2">
        <v>0</v>
      </c>
      <c r="H22" s="2" t="s">
        <v>18</v>
      </c>
      <c r="I22" s="1">
        <v>0</v>
      </c>
      <c r="J22" s="3" t="s">
        <v>19</v>
      </c>
      <c r="K22" s="2" t="str">
        <f>J22*225.00</f>
        <v>0</v>
      </c>
      <c r="L22" s="5"/>
    </row>
    <row r="23" spans="1:12" customHeight="1" ht="105" outlineLevel="5">
      <c r="A23" s="1"/>
      <c r="B23" s="1">
        <v>956803</v>
      </c>
      <c r="C23" s="1" t="s">
        <v>84</v>
      </c>
      <c r="D23" s="1" t="s">
        <v>85</v>
      </c>
      <c r="E23" s="2" t="s">
        <v>86</v>
      </c>
      <c r="F23" s="2" t="s">
        <v>87</v>
      </c>
      <c r="G23" s="2">
        <v>0</v>
      </c>
      <c r="H23" s="2" t="s">
        <v>24</v>
      </c>
      <c r="I23" s="1">
        <v>0</v>
      </c>
      <c r="J23" s="3" t="s">
        <v>19</v>
      </c>
      <c r="K23" s="2" t="str">
        <f>J23*242.00</f>
        <v>0</v>
      </c>
      <c r="L23" s="5"/>
    </row>
    <row r="24" spans="1:12" customHeight="1" ht="105" outlineLevel="5">
      <c r="A24" s="1"/>
      <c r="B24" s="1">
        <v>956804</v>
      </c>
      <c r="C24" s="1" t="s">
        <v>88</v>
      </c>
      <c r="D24" s="1" t="s">
        <v>89</v>
      </c>
      <c r="E24" s="2" t="s">
        <v>90</v>
      </c>
      <c r="F24" s="2" t="s">
        <v>91</v>
      </c>
      <c r="G24" s="2">
        <v>0</v>
      </c>
      <c r="H24" s="2" t="s">
        <v>18</v>
      </c>
      <c r="I24" s="1">
        <v>0</v>
      </c>
      <c r="J24" s="3" t="s">
        <v>19</v>
      </c>
      <c r="K24" s="2" t="str">
        <f>J24*268.00</f>
        <v>0</v>
      </c>
      <c r="L24" s="5"/>
    </row>
    <row r="25" spans="1:12" customHeight="1" ht="105" outlineLevel="5">
      <c r="A25" s="1"/>
      <c r="B25" s="1">
        <v>956805</v>
      </c>
      <c r="C25" s="1" t="s">
        <v>92</v>
      </c>
      <c r="D25" s="1" t="s">
        <v>93</v>
      </c>
      <c r="E25" s="2" t="s">
        <v>94</v>
      </c>
      <c r="F25" s="2" t="s">
        <v>95</v>
      </c>
      <c r="G25" s="2">
        <v>0</v>
      </c>
      <c r="H25" s="2" t="s">
        <v>18</v>
      </c>
      <c r="I25" s="1">
        <v>0</v>
      </c>
      <c r="J25" s="3" t="s">
        <v>19</v>
      </c>
      <c r="K25" s="2" t="str">
        <f>J25*303.00</f>
        <v>0</v>
      </c>
      <c r="L25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  <mergeCell ref="A20:K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2026-09-06T02:10:04+03:00</dcterms:created>
  <dcterms:modified xsi:type="dcterms:W3CDTF">2026-09-06T02:10:04+03:00</dcterms:modified>
  <dc:title>Untitled Spreadsheet</dc:title>
  <dc:description/>
  <dc:subject/>
  <cp:keywords/>
  <cp:category/>
</cp:coreProperties>
</file>