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<sst xmlns="http://schemas.openxmlformats.org/spreadsheetml/2006/main" uniqueCount="147">
  <si>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</si>
  <si>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</si>
  <si>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</si>
  <si>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</si>
  <si>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</si>
  <si>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</si>
  <si>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</si>
  <si>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</si>
  <si>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</si>
  <si>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</si>
  <si>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</si>
  <si>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</si>
  <si>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</si>
  <si>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</si>
  <si>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</si>
  <si>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</si>
  <si>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2 941.47 руб.</t>
  </si>
  <si>
    <t>шт</t>
  </si>
  <si>
    <t>SIP-410007</t>
  </si>
  <si>
    <t>DL60A</t>
  </si>
  <si>
    <t>Душевой лоток под плитку вып 50мм корпус НЕРЖАВЕЙКА - 600 мм VR (4шт)/</t>
  </si>
  <si>
    <t>3 189.90 руб.</t>
  </si>
  <si>
    <t>SIP-410008</t>
  </si>
  <si>
    <t>DL70A</t>
  </si>
  <si>
    <t>Душевой лоток под плитку вып 50мм корпус НЕРЖАВЕЙКА - 700 мм VR (4шт)/</t>
  </si>
  <si>
    <t>3 407.46 руб.</t>
  </si>
  <si>
    <t>SIP-410009</t>
  </si>
  <si>
    <t>DL80A</t>
  </si>
  <si>
    <t>Душевой лоток под плитку вып 50мм корпус НЕРЖАВЕЙКА - 800 мм VR (4шт)/</t>
  </si>
  <si>
    <t>3 699.99 руб.</t>
  </si>
  <si>
    <t>SIP-410025</t>
  </si>
  <si>
    <t>DL90A</t>
  </si>
  <si>
    <t>Душевой лоток под плитку вып 50мм корпус НЕРЖАВЕЙКА - 900 мм VIEIR (4шт)</t>
  </si>
  <si>
    <t>3 979.29 руб.</t>
  </si>
  <si>
    <t>&gt;10</t>
  </si>
  <si>
    <t>VER-000235</t>
  </si>
  <si>
    <t>DL30A</t>
  </si>
  <si>
    <t>Душевой лоток под плитку - 300 мм "VIEIR" (4шт)</t>
  </si>
  <si>
    <t>2 710.68 руб.</t>
  </si>
  <si>
    <t>VER-000236</t>
  </si>
  <si>
    <t>DL40A</t>
  </si>
  <si>
    <t>Душевой лоток под плитку - 400 мм "VIEIR" (4шт)</t>
  </si>
  <si>
    <t>2 687.16 руб.</t>
  </si>
  <si>
    <t>VER-000466</t>
  </si>
  <si>
    <t>DL50A-360</t>
  </si>
  <si>
    <t>Душевой трап под плитку, поворотный 360°- 500 мм (4/1шт)</t>
  </si>
  <si>
    <t>2 728.32 руб.</t>
  </si>
  <si>
    <t>VER-000467</t>
  </si>
  <si>
    <t>DL60A-360</t>
  </si>
  <si>
    <t>Душевой трап под плитку, поворотный 360°- 600 мм (4/1шт)</t>
  </si>
  <si>
    <t>3 166.38 руб.</t>
  </si>
  <si>
    <t>VER-000468</t>
  </si>
  <si>
    <t>DL70A-360</t>
  </si>
  <si>
    <t>Душевой трап под плитку, поворотный 360°- 700 мм (4/1шт)</t>
  </si>
  <si>
    <t>3 238.41 руб.</t>
  </si>
  <si>
    <t>VER-000469</t>
  </si>
  <si>
    <t>DL80A-360</t>
  </si>
  <si>
    <t>Душевой трап под плитку, поворотный 360°- 800 мм (4/1шт)</t>
  </si>
  <si>
    <t>3 485.37 руб.</t>
  </si>
  <si>
    <t>VER-000583</t>
  </si>
  <si>
    <t>DL30A-G</t>
  </si>
  <si>
    <t>Душевой лоток под плитку - 300 мм , серый  "VIEIR" (4шт)</t>
  </si>
  <si>
    <t>3 032.61 руб.</t>
  </si>
  <si>
    <t>VER-000584</t>
  </si>
  <si>
    <t>DL40A-G</t>
  </si>
  <si>
    <t>Душевой лоток под плитку - 400 мм , серый  "VIEIR" (4шт)</t>
  </si>
  <si>
    <t>3 455.97 руб.</t>
  </si>
  <si>
    <t>VER-000585</t>
  </si>
  <si>
    <t>DL50A-G</t>
  </si>
  <si>
    <t>Душевой лоток под плитку - 500 мм , серый  "VIEIR" (4шт)</t>
  </si>
  <si>
    <t>5 212.62 руб.</t>
  </si>
  <si>
    <t>VER-000586</t>
  </si>
  <si>
    <t>DL60A-G</t>
  </si>
  <si>
    <t>Душевой лоток под плитку - 600 мм , серый  "VIEIR" (4шт)</t>
  </si>
  <si>
    <t>4 274.76 руб.</t>
  </si>
  <si>
    <t>VER-000587</t>
  </si>
  <si>
    <t>DL70A-G</t>
  </si>
  <si>
    <t>Душевой лоток под плитку - 700 мм , серый  "VIEIR" (4шт)</t>
  </si>
  <si>
    <t>4 673.13 руб.</t>
  </si>
  <si>
    <t>VER-000588</t>
  </si>
  <si>
    <t>DL80A-G</t>
  </si>
  <si>
    <t>Душевой лоток под плитку - 800 мм , серый  "VIEIR" (4шт)</t>
  </si>
  <si>
    <t>5 092.08 руб.</t>
  </si>
  <si>
    <t>VER-000589</t>
  </si>
  <si>
    <t>DL90A-G</t>
  </si>
  <si>
    <t>Душевой лоток под плитку - 900 мм , серый  "VIEIR" (4шт)</t>
  </si>
  <si>
    <t>5 519.85 руб.</t>
  </si>
  <si>
    <t>VER-000611</t>
  </si>
  <si>
    <t>DL30A-C</t>
  </si>
  <si>
    <t>Душевой лоток под плитку - 300 мм , черный  "VIEIR" (4шт)</t>
  </si>
  <si>
    <t>3 022.32 руб.</t>
  </si>
  <si>
    <t>VER-000612</t>
  </si>
  <si>
    <t>DL40A-C</t>
  </si>
  <si>
    <t>Душевой лоток под плитку - 400 мм , черный  "VIEIR" (4шт)</t>
  </si>
  <si>
    <t>3 405.99 руб.</t>
  </si>
  <si>
    <t>VER-000613</t>
  </si>
  <si>
    <t>DL50A-C</t>
  </si>
  <si>
    <t>Душевой лоток под плитку - 500 мм , черный  "VIEIR" (4шт)</t>
  </si>
  <si>
    <t>3 739.68 руб.</t>
  </si>
  <si>
    <t>VER-000614</t>
  </si>
  <si>
    <t>DL60A-C</t>
  </si>
  <si>
    <t>Душевой лоток под плитку - 600 мм , черный  "VIEIR" (4шт)</t>
  </si>
  <si>
    <t>3 735.27 руб.</t>
  </si>
  <si>
    <t>VER-000615</t>
  </si>
  <si>
    <t>DL70A-C</t>
  </si>
  <si>
    <t>Душевой лоток под плитку - 700 мм , черный  "VIEIR" (4шт)</t>
  </si>
  <si>
    <t>4 058.67 руб.</t>
  </si>
  <si>
    <t>VER-000616</t>
  </si>
  <si>
    <t>DL80A-C</t>
  </si>
  <si>
    <t>Душевой лоток под плитку - 800 мм , черный  "VIEIR" (4шт)</t>
  </si>
  <si>
    <t>4 389.42 руб.</t>
  </si>
  <si>
    <t>VER-000617</t>
  </si>
  <si>
    <t>DL90A-C</t>
  </si>
  <si>
    <t>Душевой лоток под плитку - 900 мм , черный  "VIEIR" (4шт)</t>
  </si>
  <si>
    <t>4 742.22 руб.</t>
  </si>
  <si>
    <t>VER-000647</t>
  </si>
  <si>
    <t>DL30A-360</t>
  </si>
  <si>
    <t>Душевой трап под плитку, поворотный 360°- 300 мм (4/1шт)</t>
  </si>
  <si>
    <t>2 215.29 руб.</t>
  </si>
  <si>
    <t>VER-000648</t>
  </si>
  <si>
    <t>DL40A-360</t>
  </si>
  <si>
    <t>Душевой трап под плитку, поворотный 360°- 400 мм (4/1шт)</t>
  </si>
  <si>
    <t>2 468.13 руб.</t>
  </si>
  <si>
    <t>VER-000649</t>
  </si>
  <si>
    <t>DL90A-360</t>
  </si>
  <si>
    <t>Душевой трап под плитку, поворотный 360°- 900 мм (4/1шт)</t>
  </si>
  <si>
    <t>3 757.32 руб.</t>
  </si>
  <si>
    <t>VER-001215</t>
  </si>
  <si>
    <t>DL50-F</t>
  </si>
  <si>
    <t>Душевой трап с сухим затвором, белый - 500 мм (4шт)</t>
  </si>
  <si>
    <t>3 414.81 руб.</t>
  </si>
  <si>
    <t>VER-001216</t>
  </si>
  <si>
    <t>DL60-F</t>
  </si>
  <si>
    <t>Душевой трап с сухим затвором, белый - 600 мм (4шт)</t>
  </si>
  <si>
    <t>3 738.21 руб.</t>
  </si>
  <si>
    <t>VER-001217</t>
  </si>
  <si>
    <t>DL70-F</t>
  </si>
  <si>
    <t>Душевой трап с сухим затвором, белый - 700 мм (4шт)</t>
  </si>
  <si>
    <t>4 117.47 руб.</t>
  </si>
  <si>
    <t>VER-001218</t>
  </si>
  <si>
    <t>DL80-F</t>
  </si>
  <si>
    <t>Душевой трап с сухим затвором, белый - 800 мм (4шт)</t>
  </si>
  <si>
    <t>4 430.58 руб.</t>
  </si>
  <si>
    <t>VER-001219</t>
  </si>
  <si>
    <t>DL90-F</t>
  </si>
  <si>
    <t>Душевой трап с сухим затвором, белый - 900 мм (4шт)</t>
  </si>
  <si>
    <t>4 836.30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</si>
</sst>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24_3767_11ea_810f_003048fd731b_a73d6b04_3fbb_11ef_a5f3_047c1617b1431.jpeg"/><Relationship Id="rId2" Type="http://schemas.openxmlformats.org/officeDocument/2006/relationships/image" Target="../media/e825a726_3767_11ea_810f_003048fd731b_a73d6b06_3fbb_11ef_a5f3_047c1617b1432.jpeg"/><Relationship Id="rId3" Type="http://schemas.openxmlformats.org/officeDocument/2006/relationships/image" Target="../media/e825a728_3767_11ea_810f_003048fd731b_a73d6b08_3fbb_11ef_a5f3_047c1617b1433.jpeg"/><Relationship Id="rId4" Type="http://schemas.openxmlformats.org/officeDocument/2006/relationships/image" Target="../media/e825a72a_3767_11ea_810f_003048fd731b_a73d6b0a_3fbb_11ef_a5f3_047c1617b1434.jpeg"/><Relationship Id="rId5" Type="http://schemas.openxmlformats.org/officeDocument/2006/relationships/image" Target="../media/0b44dd53_0c78_11ec_8321_003048fd731b_a73d6b1c_3fbb_11ef_a5f3_047c1617b1435.jpeg"/><Relationship Id="rId6" Type="http://schemas.openxmlformats.org/officeDocument/2006/relationships/image" Target="../media/d0d91aa5_7762_11ec_a212_00259070b487_a73d6b20_3fbb_11ef_a5f3_047c1617b1436.jpeg"/><Relationship Id="rId7" Type="http://schemas.openxmlformats.org/officeDocument/2006/relationships/image" Target="../media/d0d91aa7_7762_11ec_a212_00259070b487_a73d6b22_3fbb_11ef_a5f3_047c1617b1437.jpeg"/><Relationship Id="rId8" Type="http://schemas.openxmlformats.org/officeDocument/2006/relationships/image" Target="../media/f0fe18a8_3248_11ee_a490_047c1617b143_a73d6b2e_3fbb_11ef_a5f3_047c1617b1438.png"/><Relationship Id="rId9" Type="http://schemas.openxmlformats.org/officeDocument/2006/relationships/image" Target="../media/f0fe18aa_3248_11ee_a490_047c1617b143_a73d6b32_3fbb_11ef_a5f3_047c1617b1439.png"/><Relationship Id="rId10" Type="http://schemas.openxmlformats.org/officeDocument/2006/relationships/image" Target="../media/f0fe18ac_3248_11ee_a490_047c1617b143_a73d6b36_3fbb_11ef_a5f3_047c1617b14310.png"/><Relationship Id="rId11" Type="http://schemas.openxmlformats.org/officeDocument/2006/relationships/image" Target="../media/f0fe18ae_3248_11ee_a490_047c1617b143_a73d6b3a_3fbb_11ef_a5f3_047c1617b14311.png"/><Relationship Id="rId12" Type="http://schemas.openxmlformats.org/officeDocument/2006/relationships/image" Target="../media/0352cc13_5316_11ee_a4bb_047c1617b143_4396beaa_0312_11ef_a5a4_047c1617b14312.jpeg"/><Relationship Id="rId13" Type="http://schemas.openxmlformats.org/officeDocument/2006/relationships/image" Target="../media/0352cc15_5316_11ee_a4bb_047c1617b143_4396bead_0312_11ef_a5a4_047c1617b14313.jpeg"/><Relationship Id="rId14" Type="http://schemas.openxmlformats.org/officeDocument/2006/relationships/image" Target="../media/0352cc17_5316_11ee_a4bb_047c1617b143_4396beb0_0312_11ef_a5a4_047c1617b14314.jpeg"/><Relationship Id="rId15" Type="http://schemas.openxmlformats.org/officeDocument/2006/relationships/image" Target="../media/0352cc19_5316_11ee_a4bb_047c1617b143_4396beb3_0312_11ef_a5a4_047c1617b14315.jpeg"/><Relationship Id="rId16" Type="http://schemas.openxmlformats.org/officeDocument/2006/relationships/image" Target="../media/0352cc1b_5316_11ee_a4bb_047c1617b143_4396beb6_0312_11ef_a5a4_047c1617b14316.jpeg"/><Relationship Id="rId17" Type="http://schemas.openxmlformats.org/officeDocument/2006/relationships/image" Target="../media/0352cc1d_5316_11ee_a4bb_047c1617b143_4396beb9_0312_11ef_a5a4_047c1617b14317.jpeg"/><Relationship Id="rId18" Type="http://schemas.openxmlformats.org/officeDocument/2006/relationships/image" Target="../media/0352cc1f_5316_11ee_a4bb_047c1617b143_4396bebc_0312_11ef_a5a4_047c1617b14318.jpeg"/><Relationship Id="rId19" Type="http://schemas.openxmlformats.org/officeDocument/2006/relationships/image" Target="../media/002d63fc_62b1_11ee_a4cf_047c1617b143_21d4f601_793a_11f0_a79f_047c1617b14319.jpeg"/><Relationship Id="rId20" Type="http://schemas.openxmlformats.org/officeDocument/2006/relationships/image" Target="../media/002d63fe_62b1_11ee_a4cf_047c1617b143_21d4f605_793a_11f0_a79f_047c1617b14320.jpeg"/><Relationship Id="rId21" Type="http://schemas.openxmlformats.org/officeDocument/2006/relationships/image" Target="../media/002d6400_62b1_11ee_a4cf_047c1617b143_21d4f609_793a_11f0_a79f_047c1617b14321.jpeg"/><Relationship Id="rId22" Type="http://schemas.openxmlformats.org/officeDocument/2006/relationships/image" Target="../media/002d6402_62b1_11ee_a4cf_047c1617b143_21d4f60d_793a_11f0_a79f_047c1617b14322.jpeg"/><Relationship Id="rId23" Type="http://schemas.openxmlformats.org/officeDocument/2006/relationships/image" Target="../media/002d6404_62b1_11ee_a4cf_047c1617b143_21d4f611_793a_11f0_a79f_047c1617b14323.jpeg"/><Relationship Id="rId24" Type="http://schemas.openxmlformats.org/officeDocument/2006/relationships/image" Target="../media/002d6406_62b1_11ee_a4cf_047c1617b143_21d4f615_793a_11f0_a79f_047c1617b14324.jpeg"/><Relationship Id="rId25" Type="http://schemas.openxmlformats.org/officeDocument/2006/relationships/image" Target="../media/002d6408_62b1_11ee_a4cf_047c1617b143_21d4f619_793a_11f0_a79f_047c1617b14325.jpeg"/><Relationship Id="rId26" Type="http://schemas.openxmlformats.org/officeDocument/2006/relationships/image" Target="../media/d882db12_72af_11ee_a4e3_047c1617b143_a73d6b6c_3fbb_11ef_a5f3_047c1617b14326.png"/><Relationship Id="rId27" Type="http://schemas.openxmlformats.org/officeDocument/2006/relationships/image" Target="../media/d882db14_72af_11ee_a4e3_047c1617b143_a73d6b70_3fbb_11ef_a5f3_047c1617b14327.png"/><Relationship Id="rId28" Type="http://schemas.openxmlformats.org/officeDocument/2006/relationships/image" Target="../media/d882db16_72af_11ee_a4e3_047c1617b143_a73d6b74_3fbb_11ef_a5f3_047c1617b14328.png"/><Relationship Id="rId29" Type="http://schemas.openxmlformats.org/officeDocument/2006/relationships/image" Target="../media/5a6d7ba3_847d_11ef_a64e_047c1617b143_1b5db343_f93d_11ef_a6ea_047c1617b14329.jpeg"/><Relationship Id="rId30" Type="http://schemas.openxmlformats.org/officeDocument/2006/relationships/image" Target="../media/5a6d7ba5_847d_11ef_a64e_047c1617b143_1b5db347_f93d_11ef_a6ea_047c1617b14330.jpeg"/><Relationship Id="rId31" Type="http://schemas.openxmlformats.org/officeDocument/2006/relationships/image" Target="../media/5a6d7ba7_847d_11ef_a64e_047c1617b143_1b5db34b_f93d_11ef_a6ea_047c1617b14331.jpeg"/><Relationship Id="rId32" Type="http://schemas.openxmlformats.org/officeDocument/2006/relationships/image" Target="../media/5a6d7ba9_847d_11ef_a64e_047c1617b143_1b5db34f_f93d_11ef_a6ea_047c1617b14332.jpeg"/><Relationship Id="rId33" Type="http://schemas.openxmlformats.org/officeDocument/2006/relationships/image" Target="../media/5a6d7bab_847d_11ef_a64e_047c1617b143_1b5db353_f93d_11ef_a6ea_047c1617b143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824901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J5*2941.47</f>
        <v>0</v>
      </c>
      <c r="L5" s="5"/>
    </row>
    <row r="6" spans="1:12" customHeight="1" ht="105" outlineLevel="4">
      <c r="A6" s="1"/>
      <c r="B6" s="1">
        <v>824902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J6*3189.90</f>
        <v>0</v>
      </c>
      <c r="L6" s="5"/>
    </row>
    <row r="7" spans="1:12" customHeight="1" ht="105" outlineLevel="4">
      <c r="A7" s="1"/>
      <c r="B7" s="1">
        <v>824903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J7*3407.46</f>
        <v>0</v>
      </c>
      <c r="L7" s="5"/>
    </row>
    <row r="8" spans="1:12" customHeight="1" ht="105" outlineLevel="4">
      <c r="A8" s="1"/>
      <c r="B8" s="1">
        <v>824904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10</v>
      </c>
      <c r="H8" s="2">
        <v>0</v>
      </c>
      <c r="I8" s="1">
        <v>0</v>
      </c>
      <c r="J8" s="3" t="s">
        <v>17</v>
      </c>
      <c r="K8" s="2" t="str">
        <f>J8*3699.99</f>
        <v>0</v>
      </c>
      <c r="L8" s="5"/>
    </row>
    <row r="9" spans="1:12" customHeight="1" ht="105" outlineLevel="4">
      <c r="A9" s="1"/>
      <c r="B9" s="1">
        <v>837122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17</v>
      </c>
      <c r="K9" s="2" t="str">
        <f>J9*3979.29</f>
        <v>0</v>
      </c>
      <c r="L9" s="5"/>
    </row>
    <row r="10" spans="1:12" customHeight="1" ht="105" outlineLevel="4">
      <c r="A10" s="1"/>
      <c r="B10" s="1">
        <v>839821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4</v>
      </c>
      <c r="H10" s="2">
        <v>0</v>
      </c>
      <c r="I10" s="1">
        <v>0</v>
      </c>
      <c r="J10" s="3" t="s">
        <v>17</v>
      </c>
      <c r="K10" s="2" t="str">
        <f>J10*2710.68</f>
        <v>0</v>
      </c>
      <c r="L10" s="5"/>
    </row>
    <row r="11" spans="1:12" customHeight="1" ht="105" outlineLevel="4">
      <c r="A11" s="1"/>
      <c r="B11" s="1">
        <v>839822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J11*2687.16</f>
        <v>0</v>
      </c>
      <c r="L11" s="5"/>
    </row>
    <row r="12" spans="1:12" customHeight="1" ht="105" outlineLevel="4">
      <c r="A12" s="1"/>
      <c r="B12" s="1">
        <v>879314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34</v>
      </c>
      <c r="H12" s="2">
        <v>0</v>
      </c>
      <c r="I12" s="1">
        <v>0</v>
      </c>
      <c r="J12" s="3" t="s">
        <v>17</v>
      </c>
      <c r="K12" s="2" t="str">
        <f>J12*2728.32</f>
        <v>0</v>
      </c>
      <c r="L12" s="5"/>
    </row>
    <row r="13" spans="1:12" customHeight="1" ht="105" outlineLevel="4">
      <c r="A13" s="1"/>
      <c r="B13" s="1">
        <v>879315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J13*3166.38</f>
        <v>0</v>
      </c>
      <c r="L13" s="5"/>
    </row>
    <row r="14" spans="1:12" customHeight="1" ht="105" outlineLevel="4">
      <c r="A14" s="1"/>
      <c r="B14" s="1">
        <v>879316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34</v>
      </c>
      <c r="H14" s="2">
        <v>0</v>
      </c>
      <c r="I14" s="1">
        <v>0</v>
      </c>
      <c r="J14" s="3" t="s">
        <v>17</v>
      </c>
      <c r="K14" s="2" t="str">
        <f>J14*3238.41</f>
        <v>0</v>
      </c>
      <c r="L14" s="5"/>
    </row>
    <row r="15" spans="1:12" customHeight="1" ht="105" outlineLevel="4">
      <c r="A15" s="1"/>
      <c r="B15" s="1">
        <v>879317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4</v>
      </c>
      <c r="H15" s="2">
        <v>0</v>
      </c>
      <c r="I15" s="1">
        <v>0</v>
      </c>
      <c r="J15" s="3" t="s">
        <v>17</v>
      </c>
      <c r="K15" s="2" t="str">
        <f>J15*3485.37</f>
        <v>0</v>
      </c>
      <c r="L15" s="5"/>
    </row>
    <row r="16" spans="1:12" customHeight="1" ht="105" outlineLevel="4">
      <c r="A16" s="1"/>
      <c r="B16" s="1">
        <v>884597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J16*3032.61</f>
        <v>0</v>
      </c>
      <c r="L16" s="5"/>
    </row>
    <row r="17" spans="1:12" customHeight="1" ht="105" outlineLevel="4">
      <c r="A17" s="1"/>
      <c r="B17" s="1">
        <v>884598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17</v>
      </c>
      <c r="K17" s="2" t="str">
        <f>J17*3455.97</f>
        <v>0</v>
      </c>
      <c r="L17" s="5"/>
    </row>
    <row r="18" spans="1:12" customHeight="1" ht="105" outlineLevel="4">
      <c r="A18" s="1"/>
      <c r="B18" s="1">
        <v>884599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J18*5212.62</f>
        <v>0</v>
      </c>
      <c r="L18" s="5"/>
    </row>
    <row r="19" spans="1:12" customHeight="1" ht="105" outlineLevel="4">
      <c r="A19" s="1"/>
      <c r="B19" s="1">
        <v>884600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J19*4274.76</f>
        <v>0</v>
      </c>
      <c r="L19" s="5"/>
    </row>
    <row r="20" spans="1:12" customHeight="1" ht="105" outlineLevel="4">
      <c r="A20" s="1"/>
      <c r="B20" s="1">
        <v>884601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J20*4673.13</f>
        <v>0</v>
      </c>
      <c r="L20" s="5"/>
    </row>
    <row r="21" spans="1:12" customHeight="1" ht="105" outlineLevel="4">
      <c r="A21" s="1"/>
      <c r="B21" s="1">
        <v>884602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J21*5092.08</f>
        <v>0</v>
      </c>
      <c r="L21" s="5"/>
    </row>
    <row r="22" spans="1:12" customHeight="1" ht="105" outlineLevel="4">
      <c r="A22" s="1"/>
      <c r="B22" s="1">
        <v>884603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0</v>
      </c>
      <c r="H22" s="2">
        <v>0</v>
      </c>
      <c r="I22" s="1">
        <v>0</v>
      </c>
      <c r="J22" s="3" t="s">
        <v>17</v>
      </c>
      <c r="K22" s="2" t="str">
        <f>J22*5519.85</f>
        <v>0</v>
      </c>
      <c r="L22" s="5"/>
    </row>
    <row r="23" spans="1:12" customHeight="1" ht="105" outlineLevel="4">
      <c r="A23" s="1"/>
      <c r="B23" s="1">
        <v>884604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0</v>
      </c>
      <c r="H23" s="2">
        <v>0</v>
      </c>
      <c r="I23" s="1">
        <v>0</v>
      </c>
      <c r="J23" s="3" t="s">
        <v>17</v>
      </c>
      <c r="K23" s="2" t="str">
        <f>J23*3022.32</f>
        <v>0</v>
      </c>
      <c r="L23" s="5"/>
    </row>
    <row r="24" spans="1:12" customHeight="1" ht="105" outlineLevel="4">
      <c r="A24" s="1"/>
      <c r="B24" s="1">
        <v>884605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0</v>
      </c>
      <c r="J24" s="3" t="s">
        <v>17</v>
      </c>
      <c r="K24" s="2" t="str">
        <f>J24*3405.99</f>
        <v>0</v>
      </c>
      <c r="L24" s="5"/>
    </row>
    <row r="25" spans="1:12" customHeight="1" ht="105" outlineLevel="4">
      <c r="A25" s="1"/>
      <c r="B25" s="1">
        <v>884606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>
        <v>0</v>
      </c>
      <c r="I25" s="1">
        <v>0</v>
      </c>
      <c r="J25" s="3" t="s">
        <v>17</v>
      </c>
      <c r="K25" s="2" t="str">
        <f>J25*3739.68</f>
        <v>0</v>
      </c>
      <c r="L25" s="5"/>
    </row>
    <row r="26" spans="1:12" customHeight="1" ht="105" outlineLevel="4">
      <c r="A26" s="1"/>
      <c r="B26" s="1">
        <v>884607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17</v>
      </c>
      <c r="K26" s="2" t="str">
        <f>J26*3735.27</f>
        <v>0</v>
      </c>
      <c r="L26" s="5"/>
    </row>
    <row r="27" spans="1:12" customHeight="1" ht="105" outlineLevel="4">
      <c r="A27" s="1"/>
      <c r="B27" s="1">
        <v>884608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>
        <v>0</v>
      </c>
      <c r="I27" s="1">
        <v>0</v>
      </c>
      <c r="J27" s="3" t="s">
        <v>17</v>
      </c>
      <c r="K27" s="2" t="str">
        <f>J27*4058.67</f>
        <v>0</v>
      </c>
      <c r="L27" s="5"/>
    </row>
    <row r="28" spans="1:12" customHeight="1" ht="105" outlineLevel="4">
      <c r="A28" s="1"/>
      <c r="B28" s="1">
        <v>884609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>
        <v>0</v>
      </c>
      <c r="I28" s="1">
        <v>0</v>
      </c>
      <c r="J28" s="3" t="s">
        <v>17</v>
      </c>
      <c r="K28" s="2" t="str">
        <f>J28*4389.42</f>
        <v>0</v>
      </c>
      <c r="L28" s="5"/>
    </row>
    <row r="29" spans="1:12" customHeight="1" ht="105" outlineLevel="4">
      <c r="A29" s="1"/>
      <c r="B29" s="1">
        <v>884610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>
        <v>0</v>
      </c>
      <c r="I29" s="1">
        <v>0</v>
      </c>
      <c r="J29" s="3" t="s">
        <v>17</v>
      </c>
      <c r="K29" s="2" t="str">
        <f>J29*4742.22</f>
        <v>0</v>
      </c>
      <c r="L29" s="5"/>
    </row>
    <row r="30" spans="1:12" customHeight="1" ht="105" outlineLevel="4">
      <c r="A30" s="1"/>
      <c r="B30" s="1">
        <v>880057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3</v>
      </c>
      <c r="H30" s="2">
        <v>0</v>
      </c>
      <c r="I30" s="1">
        <v>0</v>
      </c>
      <c r="J30" s="3" t="s">
        <v>17</v>
      </c>
      <c r="K30" s="2" t="str">
        <f>J30*2215.29</f>
        <v>0</v>
      </c>
      <c r="L30" s="5"/>
    </row>
    <row r="31" spans="1:12" customHeight="1" ht="105" outlineLevel="4">
      <c r="A31" s="1"/>
      <c r="B31" s="1">
        <v>880058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0</v>
      </c>
      <c r="H31" s="2">
        <v>0</v>
      </c>
      <c r="I31" s="1">
        <v>0</v>
      </c>
      <c r="J31" s="3" t="s">
        <v>17</v>
      </c>
      <c r="K31" s="2" t="str">
        <f>J31*2468.13</f>
        <v>0</v>
      </c>
      <c r="L31" s="5"/>
    </row>
    <row r="32" spans="1:12" customHeight="1" ht="105" outlineLevel="4">
      <c r="A32" s="1"/>
      <c r="B32" s="1">
        <v>880059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4</v>
      </c>
      <c r="H32" s="2">
        <v>0</v>
      </c>
      <c r="I32" s="1">
        <v>0</v>
      </c>
      <c r="J32" s="3" t="s">
        <v>17</v>
      </c>
      <c r="K32" s="2" t="str">
        <f>J32*3757.32</f>
        <v>0</v>
      </c>
      <c r="L32" s="5"/>
    </row>
    <row r="33" spans="1:12" customHeight="1" ht="105" outlineLevel="4">
      <c r="A33" s="1"/>
      <c r="B33" s="1">
        <v>955696</v>
      </c>
      <c r="C33" s="1" t="s">
        <v>127</v>
      </c>
      <c r="D33" s="1" t="s">
        <v>128</v>
      </c>
      <c r="E33" s="2" t="s">
        <v>129</v>
      </c>
      <c r="F33" s="2" t="s">
        <v>130</v>
      </c>
      <c r="G33" s="2">
        <v>0</v>
      </c>
      <c r="H33" s="2">
        <v>0</v>
      </c>
      <c r="I33" s="1">
        <v>0</v>
      </c>
      <c r="J33" s="3" t="s">
        <v>17</v>
      </c>
      <c r="K33" s="2" t="str">
        <f>J33*3414.81</f>
        <v>0</v>
      </c>
      <c r="L33" s="5"/>
    </row>
    <row r="34" spans="1:12" customHeight="1" ht="105" outlineLevel="4">
      <c r="A34" s="1"/>
      <c r="B34" s="1">
        <v>955697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4</v>
      </c>
      <c r="H34" s="2">
        <v>0</v>
      </c>
      <c r="I34" s="1">
        <v>0</v>
      </c>
      <c r="J34" s="3" t="s">
        <v>17</v>
      </c>
      <c r="K34" s="2" t="str">
        <f>J34*3738.21</f>
        <v>0</v>
      </c>
      <c r="L34" s="5"/>
    </row>
    <row r="35" spans="1:12" customHeight="1" ht="105" outlineLevel="4">
      <c r="A35" s="1"/>
      <c r="B35" s="1">
        <v>955698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0</v>
      </c>
      <c r="H35" s="2">
        <v>0</v>
      </c>
      <c r="I35" s="1">
        <v>0</v>
      </c>
      <c r="J35" s="3" t="s">
        <v>17</v>
      </c>
      <c r="K35" s="2" t="str">
        <f>J35*4117.47</f>
        <v>0</v>
      </c>
      <c r="L35" s="5"/>
    </row>
    <row r="36" spans="1:12" customHeight="1" ht="105" outlineLevel="4">
      <c r="A36" s="1"/>
      <c r="B36" s="1">
        <v>955699</v>
      </c>
      <c r="C36" s="1" t="s">
        <v>139</v>
      </c>
      <c r="D36" s="1" t="s">
        <v>140</v>
      </c>
      <c r="E36" s="2" t="s">
        <v>141</v>
      </c>
      <c r="F36" s="2" t="s">
        <v>142</v>
      </c>
      <c r="G36" s="2">
        <v>0</v>
      </c>
      <c r="H36" s="2">
        <v>0</v>
      </c>
      <c r="I36" s="1">
        <v>0</v>
      </c>
      <c r="J36" s="3" t="s">
        <v>17</v>
      </c>
      <c r="K36" s="2" t="str">
        <f>J36*4430.58</f>
        <v>0</v>
      </c>
      <c r="L36" s="5"/>
    </row>
    <row r="37" spans="1:12" customHeight="1" ht="105" outlineLevel="4">
      <c r="A37" s="1"/>
      <c r="B37" s="1">
        <v>955700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17</v>
      </c>
      <c r="K37" s="2" t="str">
        <f>J37*4836.30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2026-05-02T01:25:17+03:00</dcterms:created>
  <dcterms:modified xsi:type="dcterms:W3CDTF">2026-05-02T01:25:17+03:00</dcterms:modified>
  <dc:title>Untitled Spreadsheet</dc:title>
  <dc:description/>
  <dc:subject/>
  <cp:keywords/>
  <cp:category/>
</cp:coreProperties>
</file>