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<sst xmlns="http://schemas.openxmlformats.org/spreadsheetml/2006/main" uniqueCount="106">
  <si>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</si>
  <si>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</si>
  <si>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</si>
  <si>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</si>
  <si>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</si>
  <si>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</si>
  <si>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</si>
  <si>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</si>
  <si>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</si>
  <si>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</si>
  <si>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Трапы</t>
  </si>
  <si>
    <t>Трапы VIEIR</t>
  </si>
  <si>
    <t>Трапы щелевые VIEIR</t>
  </si>
  <si>
    <t>VER-000944</t>
  </si>
  <si>
    <t>DL50Q</t>
  </si>
  <si>
    <t>Душевой трап с гидрозатвором 500мм, цвет сатин (8/1шт)</t>
  </si>
  <si>
    <t>3 295.60 руб.</t>
  </si>
  <si>
    <t>шт</t>
  </si>
  <si>
    <t>VER-000945</t>
  </si>
  <si>
    <t>DL60Q</t>
  </si>
  <si>
    <t>Душевой трап с гидрозатвором 600мм, цвет сатин (6/1шт)</t>
  </si>
  <si>
    <t>3 728.34 руб.</t>
  </si>
  <si>
    <t>VER-000946</t>
  </si>
  <si>
    <t>DL70Q</t>
  </si>
  <si>
    <t>Душевой трап с гидрозатвором 700мм, цвет сатин (6/1шт)</t>
  </si>
  <si>
    <t>4 022.48 руб.</t>
  </si>
  <si>
    <t>VER-000947</t>
  </si>
  <si>
    <t>DL80Q</t>
  </si>
  <si>
    <t>Душевой трап с гидрозатвором 800мм, цвет сатин (4/1шт)</t>
  </si>
  <si>
    <t>4 419.80 руб.</t>
  </si>
  <si>
    <t>VER-000948</t>
  </si>
  <si>
    <t>DL90Q</t>
  </si>
  <si>
    <t>Душевой трап с гидрозатвором 900мм, цвет сатин (4/1шт)</t>
  </si>
  <si>
    <t>4 858.70 руб.</t>
  </si>
  <si>
    <t>VER-000949</t>
  </si>
  <si>
    <t>DL100Q</t>
  </si>
  <si>
    <t>Душевой трап с гидрозатвором 1000мм, цвет сатин (4/1шт)</t>
  </si>
  <si>
    <t>5 279.12 руб.</t>
  </si>
  <si>
    <t>VER-000950</t>
  </si>
  <si>
    <t>DL50Q-C</t>
  </si>
  <si>
    <t>Душевой трап с гидрозатвором 500мм, цвет черный (8/1шт)</t>
  </si>
  <si>
    <t>3 532.76 руб.</t>
  </si>
  <si>
    <t>VER-000951</t>
  </si>
  <si>
    <t>DL60Q-C</t>
  </si>
  <si>
    <t>Душевой трап с гидрозатвором 600мм, цвет черный (6/1шт)</t>
  </si>
  <si>
    <t>4 004.00 руб.</t>
  </si>
  <si>
    <t>VER-000952</t>
  </si>
  <si>
    <t>DL80Q-C</t>
  </si>
  <si>
    <t>Душевой трап с гидрозатвором 800мм, цвет черный (4/1шт)</t>
  </si>
  <si>
    <t>4 784.78 руб.</t>
  </si>
  <si>
    <t>VER-000953</t>
  </si>
  <si>
    <t>DL90Q-C</t>
  </si>
  <si>
    <t>Душевой трап с гидрозатвором 900мм, цвет черный (4/1шт)</t>
  </si>
  <si>
    <t>5 260.64 руб.</t>
  </si>
  <si>
    <t>VER-000954</t>
  </si>
  <si>
    <t>DL50Q-G</t>
  </si>
  <si>
    <t>Душевой трап с гидрозатвором 500мм, цвет графит (8/1шт)</t>
  </si>
  <si>
    <t>3 736.04 руб.</t>
  </si>
  <si>
    <t>VER-001059</t>
  </si>
  <si>
    <t>DL70Q-C</t>
  </si>
  <si>
    <t>Душевой трап с гидрозатвором 700мм, цвет черный (6/1шт)</t>
  </si>
  <si>
    <t>4 168.78 руб.</t>
  </si>
  <si>
    <t>VER-001060</t>
  </si>
  <si>
    <t>DL100Q-C</t>
  </si>
  <si>
    <t>Душевой трап с гидрозатвором 1000мм, цвет черный (4/1шт)</t>
  </si>
  <si>
    <t>5 645.64 руб.</t>
  </si>
  <si>
    <t>VER-001061</t>
  </si>
  <si>
    <t>DL60Q-G</t>
  </si>
  <si>
    <t>Душевой трап с гидрозатвором 600мм, цвет графит (6/1шт)</t>
  </si>
  <si>
    <t>4 211.90 руб.</t>
  </si>
  <si>
    <t>VER-001062</t>
  </si>
  <si>
    <t>DL70Q-G</t>
  </si>
  <si>
    <t>Душевой трап с гидрозатвором 700мм, цвет графит (6/1шт)</t>
  </si>
  <si>
    <t>4 553.78 руб.</t>
  </si>
  <si>
    <t>VER-001063</t>
  </si>
  <si>
    <t>DL80Q-G</t>
  </si>
  <si>
    <t>Душевой трап с гидрозатвором 800мм, цвет графит (4/1шт)</t>
  </si>
  <si>
    <t>5 005.00 руб.</t>
  </si>
  <si>
    <t>VER-001064</t>
  </si>
  <si>
    <t>DL90Q-G</t>
  </si>
  <si>
    <t>Душевой трап с гидрозатвором 900мм, цвет графит (4/1шт)</t>
  </si>
  <si>
    <t>5 408.48 руб.</t>
  </si>
  <si>
    <t>VER-001065</t>
  </si>
  <si>
    <t>DL100Q-G</t>
  </si>
  <si>
    <t>Душевой трап с гидрозатвором 1000мм, цвет графит (4/1шт)</t>
  </si>
  <si>
    <t>5 841.22 руб.</t>
  </si>
  <si>
    <t>VER-001066</t>
  </si>
  <si>
    <t>DL50Q-S</t>
  </si>
  <si>
    <t>Душевой трап с гидрозатвором 500мм, цвет золото (8/1шт)</t>
  </si>
  <si>
    <t>3 685.22 руб.</t>
  </si>
  <si>
    <t>VER-001067</t>
  </si>
  <si>
    <t>DL60Q-S</t>
  </si>
  <si>
    <t>Душевой трап с гидрозатвором 600мм, цвет золото (6/1шт)</t>
  </si>
  <si>
    <t>4 171.86 руб.</t>
  </si>
  <si>
    <t>VER-001068</t>
  </si>
  <si>
    <t>DL70Q-S</t>
  </si>
  <si>
    <t>Душевой трап с гидрозатвором 700мм, цвет золото (6/1шт)</t>
  </si>
  <si>
    <t>4 502.96 руб.</t>
  </si>
  <si>
    <t>VER-001069</t>
  </si>
  <si>
    <t>DL80Q-S</t>
  </si>
  <si>
    <t>Душевой трап с гидрозатвором 800мм, цвет золото (4/1шт)</t>
  </si>
  <si>
    <t>4 954.18 руб.</t>
  </si>
  <si>
    <t>VER-001070</t>
  </si>
  <si>
    <t>DL100Q-S</t>
  </si>
  <si>
    <t>Душевой трап с гидрозатвором 1000мм, цвет золото (4/1шт)</t>
  </si>
  <si>
    <t>5 791.94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</si>
</sst>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f13c411_37d2_11ef_a5e9_047c1617b143_14e1e127_f93d_11ef_a6ea_047c1617b1431.jpeg"/><Relationship Id="rId2" Type="http://schemas.openxmlformats.org/officeDocument/2006/relationships/image" Target="../media/1f13c413_37d2_11ef_a5e9_047c1617b143_14e1e129_f93d_11ef_a6ea_047c1617b1432.jpeg"/><Relationship Id="rId3" Type="http://schemas.openxmlformats.org/officeDocument/2006/relationships/image" Target="../media/1f13c415_37d2_11ef_a5e9_047c1617b143_14e1e12b_f93d_11ef_a6ea_047c1617b1433.jpeg"/><Relationship Id="rId4" Type="http://schemas.openxmlformats.org/officeDocument/2006/relationships/image" Target="../media/1f13c417_37d2_11ef_a5e9_047c1617b143_14e1e145_f93d_11ef_a6ea_047c1617b1434.jpeg"/><Relationship Id="rId5" Type="http://schemas.openxmlformats.org/officeDocument/2006/relationships/image" Target="../media/1f13c419_37d2_11ef_a5e9_047c1617b143_14e1e149_f93d_11ef_a6ea_047c1617b1435.jpeg"/><Relationship Id="rId6" Type="http://schemas.openxmlformats.org/officeDocument/2006/relationships/image" Target="../media/1f13c41b_37d2_11ef_a5e9_047c1617b143_14e1e12d_f93d_11ef_a6ea_047c1617b1436.jpeg"/><Relationship Id="rId7" Type="http://schemas.openxmlformats.org/officeDocument/2006/relationships/image" Target="../media/1f13c41d_37d2_11ef_a5e9_047c1617b143_14e1e12f_f93d_11ef_a6ea_047c1617b1437.jpeg"/><Relationship Id="rId8" Type="http://schemas.openxmlformats.org/officeDocument/2006/relationships/image" Target="../media/1f13c41f_37d2_11ef_a5e9_047c1617b143_14e1e131_f93d_11ef_a6ea_047c1617b1438.jpeg"/><Relationship Id="rId9" Type="http://schemas.openxmlformats.org/officeDocument/2006/relationships/image" Target="../media/1f13c421_37d2_11ef_a5e9_047c1617b143_14e1e147_f93d_11ef_a6ea_047c1617b1439.jpeg"/><Relationship Id="rId10" Type="http://schemas.openxmlformats.org/officeDocument/2006/relationships/image" Target="../media/1f13c423_37d2_11ef_a5e9_047c1617b143_14e1e14b_f93d_11ef_a6ea_047c1617b14310.jpeg"/><Relationship Id="rId11" Type="http://schemas.openxmlformats.org/officeDocument/2006/relationships/image" Target="../media/1f13c425_37d2_11ef_a5e9_047c1617b143_14e1e133_f93d_11ef_a6ea_047c1617b14311.jpeg"/><Relationship Id="rId12" Type="http://schemas.openxmlformats.org/officeDocument/2006/relationships/image" Target="../media/fa083b93_526f_11ef_a60b_047c1617b143_14e1e1c1_f93d_11ef_a6ea_047c1617b14312.jpeg"/><Relationship Id="rId13" Type="http://schemas.openxmlformats.org/officeDocument/2006/relationships/image" Target="../media/fa083b95_526f_11ef_a60b_047c1617b143_14e1e1b5_f93d_11ef_a6ea_047c1617b14313.jpeg"/><Relationship Id="rId14" Type="http://schemas.openxmlformats.org/officeDocument/2006/relationships/image" Target="../media/fa083b97_526f_11ef_a60b_047c1617b143_14e1e1bd_f93d_11ef_a6ea_047c1617b14314.jpeg"/><Relationship Id="rId15" Type="http://schemas.openxmlformats.org/officeDocument/2006/relationships/image" Target="../media/fa083b99_526f_11ef_a60b_047c1617b143_14e1e1c3_f93d_11ef_a6ea_047c1617b14315.jpeg"/><Relationship Id="rId16" Type="http://schemas.openxmlformats.org/officeDocument/2006/relationships/image" Target="../media/fa083b9b_526f_11ef_a60b_047c1617b143_14e1e1c7_f93d_11ef_a6ea_047c1617b14316.jpeg"/><Relationship Id="rId17" Type="http://schemas.openxmlformats.org/officeDocument/2006/relationships/image" Target="../media/fa083b9d_526f_11ef_a60b_047c1617b143_14e1e1cb_f93d_11ef_a6ea_047c1617b14317.jpeg"/><Relationship Id="rId18" Type="http://schemas.openxmlformats.org/officeDocument/2006/relationships/image" Target="../media/fa083b9f_526f_11ef_a60b_047c1617b143_14e1e1b7_f93d_11ef_a6ea_047c1617b14318.jpeg"/><Relationship Id="rId19" Type="http://schemas.openxmlformats.org/officeDocument/2006/relationships/image" Target="../media/fa083ba1_526f_11ef_a60b_047c1617b143_14e1e1bb_f93d_11ef_a6ea_047c1617b14319.jpeg"/><Relationship Id="rId20" Type="http://schemas.openxmlformats.org/officeDocument/2006/relationships/image" Target="../media/fa083ba3_526f_11ef_a60b_047c1617b143_14e1e1bf_f93d_11ef_a6ea_047c1617b14320.jpeg"/><Relationship Id="rId21" Type="http://schemas.openxmlformats.org/officeDocument/2006/relationships/image" Target="../media/fa083ba5_526f_11ef_a60b_047c1617b143_14e1e1c5_f93d_11ef_a6ea_047c1617b14321.jpeg"/><Relationship Id="rId22" Type="http://schemas.openxmlformats.org/officeDocument/2006/relationships/image" Target="../media/fa083ba7_526f_11ef_a60b_047c1617b143_14e1e1c9_f93d_11ef_a6ea_047c1617b14322.jpeg"/><Relationship Id="rId23" Type="http://schemas.openxmlformats.org/officeDocument/2006/relationships/image" Target="../media/fa083ba9_526f_11ef_a60b_047c1617b143_14e1e1b9_f93d_11ef_a6ea_047c1617b1432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884663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2</v>
      </c>
      <c r="H5" s="2">
        <v>0</v>
      </c>
      <c r="I5" s="1">
        <v>0</v>
      </c>
      <c r="J5" s="3" t="s">
        <v>17</v>
      </c>
      <c r="K5" s="2" t="str">
        <f>J5*3295.60</f>
        <v>0</v>
      </c>
      <c r="L5" s="5"/>
    </row>
    <row r="6" spans="1:12" customHeight="1" ht="105" outlineLevel="4">
      <c r="A6" s="1"/>
      <c r="B6" s="1">
        <v>884664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2</v>
      </c>
      <c r="H6" s="2">
        <v>0</v>
      </c>
      <c r="I6" s="1">
        <v>0</v>
      </c>
      <c r="J6" s="3" t="s">
        <v>17</v>
      </c>
      <c r="K6" s="2" t="str">
        <f>J6*3728.34</f>
        <v>0</v>
      </c>
      <c r="L6" s="5"/>
    </row>
    <row r="7" spans="1:12" customHeight="1" ht="105" outlineLevel="4">
      <c r="A7" s="1"/>
      <c r="B7" s="1">
        <v>884665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2</v>
      </c>
      <c r="H7" s="2">
        <v>0</v>
      </c>
      <c r="I7" s="1">
        <v>0</v>
      </c>
      <c r="J7" s="3" t="s">
        <v>17</v>
      </c>
      <c r="K7" s="2" t="str">
        <f>J7*4022.48</f>
        <v>0</v>
      </c>
      <c r="L7" s="5"/>
    </row>
    <row r="8" spans="1:12" customHeight="1" ht="105" outlineLevel="4">
      <c r="A8" s="1"/>
      <c r="B8" s="1">
        <v>884666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6</v>
      </c>
      <c r="H8" s="2">
        <v>0</v>
      </c>
      <c r="I8" s="1">
        <v>0</v>
      </c>
      <c r="J8" s="3" t="s">
        <v>17</v>
      </c>
      <c r="K8" s="2" t="str">
        <f>J8*4419.80</f>
        <v>0</v>
      </c>
      <c r="L8" s="5"/>
    </row>
    <row r="9" spans="1:12" customHeight="1" ht="105" outlineLevel="4">
      <c r="A9" s="1"/>
      <c r="B9" s="1">
        <v>884667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1</v>
      </c>
      <c r="H9" s="2">
        <v>0</v>
      </c>
      <c r="I9" s="1">
        <v>0</v>
      </c>
      <c r="J9" s="3" t="s">
        <v>17</v>
      </c>
      <c r="K9" s="2" t="str">
        <f>J9*4858.70</f>
        <v>0</v>
      </c>
      <c r="L9" s="5"/>
    </row>
    <row r="10" spans="1:12" customHeight="1" ht="105" outlineLevel="4">
      <c r="A10" s="1"/>
      <c r="B10" s="1">
        <v>884668</v>
      </c>
      <c r="C10" s="1" t="s">
        <v>34</v>
      </c>
      <c r="D10" s="1" t="s">
        <v>35</v>
      </c>
      <c r="E10" s="2" t="s">
        <v>36</v>
      </c>
      <c r="F10" s="2" t="s">
        <v>37</v>
      </c>
      <c r="G10" s="2">
        <v>0</v>
      </c>
      <c r="H10" s="2">
        <v>0</v>
      </c>
      <c r="I10" s="1">
        <v>0</v>
      </c>
      <c r="J10" s="3" t="s">
        <v>17</v>
      </c>
      <c r="K10" s="2" t="str">
        <f>J10*5279.12</f>
        <v>0</v>
      </c>
      <c r="L10" s="5"/>
    </row>
    <row r="11" spans="1:12" customHeight="1" ht="105" outlineLevel="4">
      <c r="A11" s="1"/>
      <c r="B11" s="1">
        <v>884669</v>
      </c>
      <c r="C11" s="1" t="s">
        <v>38</v>
      </c>
      <c r="D11" s="1" t="s">
        <v>39</v>
      </c>
      <c r="E11" s="2" t="s">
        <v>40</v>
      </c>
      <c r="F11" s="2" t="s">
        <v>41</v>
      </c>
      <c r="G11" s="2">
        <v>2</v>
      </c>
      <c r="H11" s="2">
        <v>0</v>
      </c>
      <c r="I11" s="1">
        <v>0</v>
      </c>
      <c r="J11" s="3" t="s">
        <v>17</v>
      </c>
      <c r="K11" s="2" t="str">
        <f>J11*3532.76</f>
        <v>0</v>
      </c>
      <c r="L11" s="5"/>
    </row>
    <row r="12" spans="1:12" customHeight="1" ht="105" outlineLevel="4">
      <c r="A12" s="1"/>
      <c r="B12" s="1">
        <v>884670</v>
      </c>
      <c r="C12" s="1" t="s">
        <v>42</v>
      </c>
      <c r="D12" s="1" t="s">
        <v>43</v>
      </c>
      <c r="E12" s="2" t="s">
        <v>44</v>
      </c>
      <c r="F12" s="2" t="s">
        <v>45</v>
      </c>
      <c r="G12" s="2">
        <v>2</v>
      </c>
      <c r="H12" s="2">
        <v>0</v>
      </c>
      <c r="I12" s="1">
        <v>0</v>
      </c>
      <c r="J12" s="3" t="s">
        <v>17</v>
      </c>
      <c r="K12" s="2" t="str">
        <f>J12*4004.00</f>
        <v>0</v>
      </c>
      <c r="L12" s="5"/>
    </row>
    <row r="13" spans="1:12" customHeight="1" ht="105" outlineLevel="4">
      <c r="A13" s="1"/>
      <c r="B13" s="1">
        <v>884671</v>
      </c>
      <c r="C13" s="1" t="s">
        <v>46</v>
      </c>
      <c r="D13" s="1" t="s">
        <v>47</v>
      </c>
      <c r="E13" s="2" t="s">
        <v>48</v>
      </c>
      <c r="F13" s="2" t="s">
        <v>49</v>
      </c>
      <c r="G13" s="2">
        <v>2</v>
      </c>
      <c r="H13" s="2">
        <v>0</v>
      </c>
      <c r="I13" s="1">
        <v>0</v>
      </c>
      <c r="J13" s="3" t="s">
        <v>17</v>
      </c>
      <c r="K13" s="2" t="str">
        <f>J13*4784.78</f>
        <v>0</v>
      </c>
      <c r="L13" s="5"/>
    </row>
    <row r="14" spans="1:12" customHeight="1" ht="105" outlineLevel="4">
      <c r="A14" s="1"/>
      <c r="B14" s="1">
        <v>884672</v>
      </c>
      <c r="C14" s="1" t="s">
        <v>50</v>
      </c>
      <c r="D14" s="1" t="s">
        <v>51</v>
      </c>
      <c r="E14" s="2" t="s">
        <v>52</v>
      </c>
      <c r="F14" s="2" t="s">
        <v>53</v>
      </c>
      <c r="G14" s="2">
        <v>2</v>
      </c>
      <c r="H14" s="2">
        <v>0</v>
      </c>
      <c r="I14" s="1">
        <v>0</v>
      </c>
      <c r="J14" s="3" t="s">
        <v>17</v>
      </c>
      <c r="K14" s="2" t="str">
        <f>J14*5260.64</f>
        <v>0</v>
      </c>
      <c r="L14" s="5"/>
    </row>
    <row r="15" spans="1:12" customHeight="1" ht="105" outlineLevel="4">
      <c r="A15" s="1"/>
      <c r="B15" s="1">
        <v>884673</v>
      </c>
      <c r="C15" s="1" t="s">
        <v>54</v>
      </c>
      <c r="D15" s="1" t="s">
        <v>55</v>
      </c>
      <c r="E15" s="2" t="s">
        <v>56</v>
      </c>
      <c r="F15" s="2" t="s">
        <v>57</v>
      </c>
      <c r="G15" s="2">
        <v>1</v>
      </c>
      <c r="H15" s="2">
        <v>0</v>
      </c>
      <c r="I15" s="1">
        <v>0</v>
      </c>
      <c r="J15" s="3" t="s">
        <v>17</v>
      </c>
      <c r="K15" s="2" t="str">
        <f>J15*3736.04</f>
        <v>0</v>
      </c>
      <c r="L15" s="5"/>
    </row>
    <row r="16" spans="1:12" customHeight="1" ht="105" outlineLevel="4">
      <c r="A16" s="1"/>
      <c r="B16" s="1">
        <v>884990</v>
      </c>
      <c r="C16" s="1" t="s">
        <v>58</v>
      </c>
      <c r="D16" s="1" t="s">
        <v>59</v>
      </c>
      <c r="E16" s="2" t="s">
        <v>60</v>
      </c>
      <c r="F16" s="2" t="s">
        <v>61</v>
      </c>
      <c r="G16" s="2">
        <v>0</v>
      </c>
      <c r="H16" s="2">
        <v>0</v>
      </c>
      <c r="I16" s="1">
        <v>0</v>
      </c>
      <c r="J16" s="3" t="s">
        <v>17</v>
      </c>
      <c r="K16" s="2" t="str">
        <f>J16*4168.78</f>
        <v>0</v>
      </c>
      <c r="L16" s="5"/>
    </row>
    <row r="17" spans="1:12" customHeight="1" ht="105" outlineLevel="4">
      <c r="A17" s="1"/>
      <c r="B17" s="1">
        <v>884991</v>
      </c>
      <c r="C17" s="1" t="s">
        <v>62</v>
      </c>
      <c r="D17" s="1" t="s">
        <v>63</v>
      </c>
      <c r="E17" s="2" t="s">
        <v>64</v>
      </c>
      <c r="F17" s="2" t="s">
        <v>65</v>
      </c>
      <c r="G17" s="2">
        <v>0</v>
      </c>
      <c r="H17" s="2">
        <v>0</v>
      </c>
      <c r="I17" s="1">
        <v>0</v>
      </c>
      <c r="J17" s="3" t="s">
        <v>17</v>
      </c>
      <c r="K17" s="2" t="str">
        <f>J17*5645.64</f>
        <v>0</v>
      </c>
      <c r="L17" s="5"/>
    </row>
    <row r="18" spans="1:12" customHeight="1" ht="105" outlineLevel="4">
      <c r="A18" s="1"/>
      <c r="B18" s="1">
        <v>884992</v>
      </c>
      <c r="C18" s="1" t="s">
        <v>66</v>
      </c>
      <c r="D18" s="1" t="s">
        <v>67</v>
      </c>
      <c r="E18" s="2" t="s">
        <v>68</v>
      </c>
      <c r="F18" s="2" t="s">
        <v>69</v>
      </c>
      <c r="G18" s="2">
        <v>0</v>
      </c>
      <c r="H18" s="2">
        <v>0</v>
      </c>
      <c r="I18" s="1">
        <v>0</v>
      </c>
      <c r="J18" s="3" t="s">
        <v>17</v>
      </c>
      <c r="K18" s="2" t="str">
        <f>J18*4211.90</f>
        <v>0</v>
      </c>
      <c r="L18" s="5"/>
    </row>
    <row r="19" spans="1:12" customHeight="1" ht="105" outlineLevel="4">
      <c r="A19" s="1"/>
      <c r="B19" s="1">
        <v>884993</v>
      </c>
      <c r="C19" s="1" t="s">
        <v>70</v>
      </c>
      <c r="D19" s="1" t="s">
        <v>71</v>
      </c>
      <c r="E19" s="2" t="s">
        <v>72</v>
      </c>
      <c r="F19" s="2" t="s">
        <v>73</v>
      </c>
      <c r="G19" s="2">
        <v>0</v>
      </c>
      <c r="H19" s="2">
        <v>0</v>
      </c>
      <c r="I19" s="1">
        <v>0</v>
      </c>
      <c r="J19" s="3" t="s">
        <v>17</v>
      </c>
      <c r="K19" s="2" t="str">
        <f>J19*4553.78</f>
        <v>0</v>
      </c>
      <c r="L19" s="5"/>
    </row>
    <row r="20" spans="1:12" customHeight="1" ht="105" outlineLevel="4">
      <c r="A20" s="1"/>
      <c r="B20" s="1">
        <v>884994</v>
      </c>
      <c r="C20" s="1" t="s">
        <v>74</v>
      </c>
      <c r="D20" s="1" t="s">
        <v>75</v>
      </c>
      <c r="E20" s="2" t="s">
        <v>76</v>
      </c>
      <c r="F20" s="2" t="s">
        <v>77</v>
      </c>
      <c r="G20" s="2">
        <v>0</v>
      </c>
      <c r="H20" s="2">
        <v>0</v>
      </c>
      <c r="I20" s="1">
        <v>0</v>
      </c>
      <c r="J20" s="3" t="s">
        <v>17</v>
      </c>
      <c r="K20" s="2" t="str">
        <f>J20*5005.00</f>
        <v>0</v>
      </c>
      <c r="L20" s="5"/>
    </row>
    <row r="21" spans="1:12" customHeight="1" ht="105" outlineLevel="4">
      <c r="A21" s="1"/>
      <c r="B21" s="1">
        <v>884995</v>
      </c>
      <c r="C21" s="1" t="s">
        <v>78</v>
      </c>
      <c r="D21" s="1" t="s">
        <v>79</v>
      </c>
      <c r="E21" s="2" t="s">
        <v>80</v>
      </c>
      <c r="F21" s="2" t="s">
        <v>81</v>
      </c>
      <c r="G21" s="2">
        <v>0</v>
      </c>
      <c r="H21" s="2">
        <v>0</v>
      </c>
      <c r="I21" s="1">
        <v>0</v>
      </c>
      <c r="J21" s="3" t="s">
        <v>17</v>
      </c>
      <c r="K21" s="2" t="str">
        <f>J21*5408.48</f>
        <v>0</v>
      </c>
      <c r="L21" s="5"/>
    </row>
    <row r="22" spans="1:12" customHeight="1" ht="105" outlineLevel="4">
      <c r="A22" s="1"/>
      <c r="B22" s="1">
        <v>884996</v>
      </c>
      <c r="C22" s="1" t="s">
        <v>82</v>
      </c>
      <c r="D22" s="1" t="s">
        <v>83</v>
      </c>
      <c r="E22" s="2" t="s">
        <v>84</v>
      </c>
      <c r="F22" s="2" t="s">
        <v>85</v>
      </c>
      <c r="G22" s="2">
        <v>1</v>
      </c>
      <c r="H22" s="2">
        <v>0</v>
      </c>
      <c r="I22" s="1">
        <v>0</v>
      </c>
      <c r="J22" s="3" t="s">
        <v>17</v>
      </c>
      <c r="K22" s="2" t="str">
        <f>J22*5841.22</f>
        <v>0</v>
      </c>
      <c r="L22" s="5"/>
    </row>
    <row r="23" spans="1:12" customHeight="1" ht="105" outlineLevel="4">
      <c r="A23" s="1"/>
      <c r="B23" s="1">
        <v>884997</v>
      </c>
      <c r="C23" s="1" t="s">
        <v>86</v>
      </c>
      <c r="D23" s="1" t="s">
        <v>87</v>
      </c>
      <c r="E23" s="2" t="s">
        <v>88</v>
      </c>
      <c r="F23" s="2" t="s">
        <v>89</v>
      </c>
      <c r="G23" s="2">
        <v>0</v>
      </c>
      <c r="H23" s="2">
        <v>0</v>
      </c>
      <c r="I23" s="1">
        <v>0</v>
      </c>
      <c r="J23" s="3" t="s">
        <v>17</v>
      </c>
      <c r="K23" s="2" t="str">
        <f>J23*3685.22</f>
        <v>0</v>
      </c>
      <c r="L23" s="5"/>
    </row>
    <row r="24" spans="1:12" customHeight="1" ht="105" outlineLevel="4">
      <c r="A24" s="1"/>
      <c r="B24" s="1">
        <v>884998</v>
      </c>
      <c r="C24" s="1" t="s">
        <v>90</v>
      </c>
      <c r="D24" s="1" t="s">
        <v>91</v>
      </c>
      <c r="E24" s="2" t="s">
        <v>92</v>
      </c>
      <c r="F24" s="2" t="s">
        <v>93</v>
      </c>
      <c r="G24" s="2">
        <v>0</v>
      </c>
      <c r="H24" s="2">
        <v>0</v>
      </c>
      <c r="I24" s="1">
        <v>0</v>
      </c>
      <c r="J24" s="3" t="s">
        <v>17</v>
      </c>
      <c r="K24" s="2" t="str">
        <f>J24*4171.86</f>
        <v>0</v>
      </c>
      <c r="L24" s="5"/>
    </row>
    <row r="25" spans="1:12" customHeight="1" ht="105" outlineLevel="4">
      <c r="A25" s="1"/>
      <c r="B25" s="1">
        <v>884999</v>
      </c>
      <c r="C25" s="1" t="s">
        <v>94</v>
      </c>
      <c r="D25" s="1" t="s">
        <v>95</v>
      </c>
      <c r="E25" s="2" t="s">
        <v>96</v>
      </c>
      <c r="F25" s="2" t="s">
        <v>97</v>
      </c>
      <c r="G25" s="2">
        <v>0</v>
      </c>
      <c r="H25" s="2">
        <v>0</v>
      </c>
      <c r="I25" s="1">
        <v>0</v>
      </c>
      <c r="J25" s="3" t="s">
        <v>17</v>
      </c>
      <c r="K25" s="2" t="str">
        <f>J25*4502.96</f>
        <v>0</v>
      </c>
      <c r="L25" s="5"/>
    </row>
    <row r="26" spans="1:12" customHeight="1" ht="105" outlineLevel="4">
      <c r="A26" s="1"/>
      <c r="B26" s="1">
        <v>885000</v>
      </c>
      <c r="C26" s="1" t="s">
        <v>98</v>
      </c>
      <c r="D26" s="1" t="s">
        <v>99</v>
      </c>
      <c r="E26" s="2" t="s">
        <v>100</v>
      </c>
      <c r="F26" s="2" t="s">
        <v>101</v>
      </c>
      <c r="G26" s="2">
        <v>0</v>
      </c>
      <c r="H26" s="2">
        <v>0</v>
      </c>
      <c r="I26" s="1">
        <v>0</v>
      </c>
      <c r="J26" s="3" t="s">
        <v>17</v>
      </c>
      <c r="K26" s="2" t="str">
        <f>J26*4954.18</f>
        <v>0</v>
      </c>
      <c r="L26" s="5"/>
    </row>
    <row r="27" spans="1:12" customHeight="1" ht="105" outlineLevel="4">
      <c r="A27" s="1"/>
      <c r="B27" s="1">
        <v>885001</v>
      </c>
      <c r="C27" s="1" t="s">
        <v>102</v>
      </c>
      <c r="D27" s="1" t="s">
        <v>103</v>
      </c>
      <c r="E27" s="2" t="s">
        <v>104</v>
      </c>
      <c r="F27" s="2" t="s">
        <v>105</v>
      </c>
      <c r="G27" s="2">
        <v>0</v>
      </c>
      <c r="H27" s="2">
        <v>0</v>
      </c>
      <c r="I27" s="1">
        <v>0</v>
      </c>
      <c r="J27" s="3" t="s">
        <v>17</v>
      </c>
      <c r="K27" s="2" t="str">
        <f>J27*5791.94</f>
        <v>0</v>
      </c>
      <c r="L2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2026-08-24T03:11:19+03:00</dcterms:created>
  <dcterms:modified xsi:type="dcterms:W3CDTF">2026-08-24T03:11:19+03:00</dcterms:modified>
  <dc:title>Untitled Spreadsheet</dc:title>
  <dc:description/>
  <dc:subject/>
  <cp:keywords/>
  <cp:category/>
</cp:coreProperties>
</file>