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<sst xmlns="http://schemas.openxmlformats.org/spreadsheetml/2006/main" uniqueCount="100">
  <si>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</si>
  <si>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</si>
  <si>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</si>
  <si>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</si>
  <si>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</si>
  <si>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</si>
  <si>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</si>
  <si>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</si>
  <si>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</si>
  <si>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</si>
  <si>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</si>
  <si>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Электромагнитные клапана</t>
  </si>
  <si>
    <t>Электромагнитные клапана VIEIR</t>
  </si>
  <si>
    <t>VER-001118</t>
  </si>
  <si>
    <t>VRO29-15</t>
  </si>
  <si>
    <t>Электромагнитный клапан, нормально открытый 1/2" (20/1шт)</t>
  </si>
  <si>
    <t>4 161.57 руб.</t>
  </si>
  <si>
    <t>шт</t>
  </si>
  <si>
    <t>VER-001119</t>
  </si>
  <si>
    <t>VRO29-20</t>
  </si>
  <si>
    <t>Электромагнитный клапан, нормально открытый 3/4" (20/1шт)</t>
  </si>
  <si>
    <t>4 390.89 руб.</t>
  </si>
  <si>
    <t>VER-001120</t>
  </si>
  <si>
    <t>VRO29-25</t>
  </si>
  <si>
    <t>Электромагнитный клапан, нормально открытый 1" (16/1шт)</t>
  </si>
  <si>
    <t>6 168.12 руб.</t>
  </si>
  <si>
    <t>VER-001121</t>
  </si>
  <si>
    <t>VRO28-15</t>
  </si>
  <si>
    <t>Электромагнитный клапан, нормально закрытый 1/2" (20/1шт)</t>
  </si>
  <si>
    <t>3 200.19 руб.</t>
  </si>
  <si>
    <t>VER-001122</t>
  </si>
  <si>
    <t>VRO28-20</t>
  </si>
  <si>
    <t>Электромагнитный клапан, нормально закрытый 3/4" (20/1шт)</t>
  </si>
  <si>
    <t>3 394.23 руб.</t>
  </si>
  <si>
    <t>VER-001123</t>
  </si>
  <si>
    <t>VRO28-25</t>
  </si>
  <si>
    <t>Электромагнитный клапан, нормально закрытый 1" (16/1шт)</t>
  </si>
  <si>
    <t>5 205.27 руб.</t>
  </si>
  <si>
    <t>Электромагнитные клапана РОСМА</t>
  </si>
  <si>
    <t>VLC-900908</t>
  </si>
  <si>
    <t>CK-11-15</t>
  </si>
  <si>
    <t>Клапан электромагнитный (соленоидный) НЗ. 220В. 1/2"</t>
  </si>
  <si>
    <t>4 309.00 руб.</t>
  </si>
  <si>
    <t>&gt;10</t>
  </si>
  <si>
    <t>VLC-900909</t>
  </si>
  <si>
    <t>CK-11-20</t>
  </si>
  <si>
    <t>Клапан электромагнитный (соленоидный) НЗ. 220В. 3/4"</t>
  </si>
  <si>
    <t>5 058.00 руб.</t>
  </si>
  <si>
    <t>VLC-900910</t>
  </si>
  <si>
    <t>CK-11-25</t>
  </si>
  <si>
    <t>Клапан электромагнитный (соленоидный) НЗ. 220В. 1"</t>
  </si>
  <si>
    <t>7 480.00 руб.</t>
  </si>
  <si>
    <t>VLC-900911</t>
  </si>
  <si>
    <t>CK-11-32</t>
  </si>
  <si>
    <t>Клапан электромагнитный (соленоидный) НЗ. 220В. 1 1/4"</t>
  </si>
  <si>
    <t>15 054.00 руб.</t>
  </si>
  <si>
    <t>VLC-900912</t>
  </si>
  <si>
    <t>CK-11-40</t>
  </si>
  <si>
    <t>Клапан электромагнитный (соленоидный) НЗ. 220В. 1 1/2"</t>
  </si>
  <si>
    <t>16 631.00 руб.</t>
  </si>
  <si>
    <t>VLC-900913</t>
  </si>
  <si>
    <t>CK-11-50</t>
  </si>
  <si>
    <t>Клапан электромагнитный (соленоидный) НЗ. 220В. 2"</t>
  </si>
  <si>
    <t>22 995.00 руб.</t>
  </si>
  <si>
    <t>VLC-900914</t>
  </si>
  <si>
    <t>CK-21-15</t>
  </si>
  <si>
    <t>Клапан электромагнитный (соленоидный) НО. 220В. 1/2"</t>
  </si>
  <si>
    <t>5 606.00 руб.</t>
  </si>
  <si>
    <t>VLC-900915</t>
  </si>
  <si>
    <t>CK-21-20</t>
  </si>
  <si>
    <t>Клапан электромагнитный (соленоидный) НО. 220В. 3/4"</t>
  </si>
  <si>
    <t>6 384.00 руб.</t>
  </si>
  <si>
    <t>VLC-900916</t>
  </si>
  <si>
    <t>CK-21-25</t>
  </si>
  <si>
    <t>Клапан электромагнитный (соленоидный) НО. 220В. 1"</t>
  </si>
  <si>
    <t>9 022.00 руб.</t>
  </si>
  <si>
    <t>VLC-900917</t>
  </si>
  <si>
    <t>CK-21-32</t>
  </si>
  <si>
    <t>Клапан электромагнитный (соленоидный) НО. 220В. 1 1/4"</t>
  </si>
  <si>
    <t>18 462.00 руб.</t>
  </si>
  <si>
    <t>VLC-900918</t>
  </si>
  <si>
    <t>CK-21-40</t>
  </si>
  <si>
    <t>Клапан электромагнитный (соленоидный) НО. 220В. 1 1/2"</t>
  </si>
  <si>
    <t>19 384.00 руб.</t>
  </si>
  <si>
    <t>VLC-900919</t>
  </si>
  <si>
    <t>CK-21-50</t>
  </si>
  <si>
    <t>Клапан электромагнитный (соленоидный) НО. 220В. 2"</t>
  </si>
  <si>
    <t>26 526.00 руб.</t>
  </si>
  <si>
    <t>VLC-900920</t>
  </si>
  <si>
    <t>CK-11-15-SS</t>
  </si>
  <si>
    <t>Клапан электромагнитный (соленоидный) НЗ. 220В. 1/2" НЕРЖ.</t>
  </si>
  <si>
    <t>5 707.00 руб.</t>
  </si>
  <si>
    <t>VLC-900921</t>
  </si>
  <si>
    <t>CK-11-20-SS</t>
  </si>
  <si>
    <t>Клапан электромагнитный (соленоидный) НЗ. 220В. 3/4" НЕРЖ.</t>
  </si>
  <si>
    <t>6 038.00 руб.</t>
  </si>
  <si>
    <t>VLC-900922</t>
  </si>
  <si>
    <t>CK-11-25-SS</t>
  </si>
  <si>
    <t>Клапан электромагнитный (соленоидный) НЗ. 220В. 1" НЕРЖ.</t>
  </si>
  <si>
    <t>8 791.00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</si>
</sst>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083c09_526f_11ef_a60b_047c1617b143_1b5db339_f93d_11ef_a6ea_047c1617b1431.png"/><Relationship Id="rId2" Type="http://schemas.openxmlformats.org/officeDocument/2006/relationships/image" Target="../media/fa083c0b_526f_11ef_a60b_047c1617b143_1b5db33b_f93d_11ef_a6ea_047c1617b1432.png"/><Relationship Id="rId3" Type="http://schemas.openxmlformats.org/officeDocument/2006/relationships/image" Target="../media/fa083c0d_526f_11ef_a60b_047c1617b143_1b5db33d_f93d_11ef_a6ea_047c1617b1433.png"/><Relationship Id="rId4" Type="http://schemas.openxmlformats.org/officeDocument/2006/relationships/image" Target="../media/fa083c0f_526f_11ef_a60b_047c1617b143_14e1e1fe_f93d_11ef_a6ea_047c1617b1434.png"/><Relationship Id="rId5" Type="http://schemas.openxmlformats.org/officeDocument/2006/relationships/image" Target="../media/fa083c11_526f_11ef_a60b_047c1617b143_14e1e200_f93d_11ef_a6ea_047c1617b1435.png"/><Relationship Id="rId6" Type="http://schemas.openxmlformats.org/officeDocument/2006/relationships/image" Target="../media/fa083c13_526f_11ef_a60b_047c1617b143_14e1e202_f93d_11ef_a6ea_047c1617b1436.png"/><Relationship Id="rId7" Type="http://schemas.openxmlformats.org/officeDocument/2006/relationships/image" Target="../media/46f300b1_ce6a_11ef_a6b4_047c1617b143_1b5db489_f93d_11ef_a6ea_047c1617b1437.jpeg"/><Relationship Id="rId8" Type="http://schemas.openxmlformats.org/officeDocument/2006/relationships/image" Target="../media/46f300b3_ce6a_11ef_a6b4_047c1617b143_1b5db48b_f93d_11ef_a6ea_047c1617b1438.jpeg"/><Relationship Id="rId9" Type="http://schemas.openxmlformats.org/officeDocument/2006/relationships/image" Target="../media/46f300b5_ce6a_11ef_a6b4_047c1617b143_1b5db48d_f93d_11ef_a6ea_047c1617b1439.jpeg"/><Relationship Id="rId10" Type="http://schemas.openxmlformats.org/officeDocument/2006/relationships/image" Target="../media/46f300b7_ce6a_11ef_a6b4_047c1617b143_1b5db48f_f93d_11ef_a6ea_047c1617b14310.jpeg"/><Relationship Id="rId11" Type="http://schemas.openxmlformats.org/officeDocument/2006/relationships/image" Target="../media/46f300b9_ce6a_11ef_a6b4_047c1617b143_1b5db490_f93d_11ef_a6ea_047c1617b14311.jpeg"/><Relationship Id="rId12" Type="http://schemas.openxmlformats.org/officeDocument/2006/relationships/image" Target="../media/46f300bb_ce6a_11ef_a6b4_047c1617b143_1b5db491_f93d_11ef_a6ea_047c1617b14312.jpeg"/><Relationship Id="rId13" Type="http://schemas.openxmlformats.org/officeDocument/2006/relationships/image" Target="../media/46f300bd_ce6a_11ef_a6b4_047c1617b143_1b5db492_f93d_11ef_a6ea_047c1617b14313.jpeg"/><Relationship Id="rId14" Type="http://schemas.openxmlformats.org/officeDocument/2006/relationships/image" Target="../media/46f300bf_ce6a_11ef_a6b4_047c1617b143_1b5db493_f93d_11ef_a6ea_047c1617b14314.jpeg"/><Relationship Id="rId15" Type="http://schemas.openxmlformats.org/officeDocument/2006/relationships/image" Target="../media/af38585e_ce99_11ef_a6b4_047c1617b143_1b5db494_f93d_11ef_a6ea_047c1617b14315.jpeg"/><Relationship Id="rId16" Type="http://schemas.openxmlformats.org/officeDocument/2006/relationships/image" Target="../media/af385860_ce99_11ef_a6b4_047c1617b143_1b5db495_f93d_11ef_a6ea_047c1617b14316.jpeg"/><Relationship Id="rId17" Type="http://schemas.openxmlformats.org/officeDocument/2006/relationships/image" Target="../media/af385862_ce99_11ef_a6b4_047c1617b143_1b5db496_f93d_11ef_a6ea_047c1617b14317.jpeg"/><Relationship Id="rId18" Type="http://schemas.openxmlformats.org/officeDocument/2006/relationships/image" Target="../media/af385864_ce99_11ef_a6b4_047c1617b143_1b5db497_f93d_11ef_a6ea_047c1617b14318.jpeg"/><Relationship Id="rId19" Type="http://schemas.openxmlformats.org/officeDocument/2006/relationships/image" Target="../media/af385866_ce99_11ef_a6b4_047c1617b143_1b5db48a_f93d_11ef_a6ea_047c1617b14319.jpeg"/><Relationship Id="rId20" Type="http://schemas.openxmlformats.org/officeDocument/2006/relationships/image" Target="../media/af385868_ce99_11ef_a6b4_047c1617b143_1b5db48c_f93d_11ef_a6ea_047c1617b14320.jpeg"/><Relationship Id="rId21" Type="http://schemas.openxmlformats.org/officeDocument/2006/relationships/image" Target="../media/af38586a_ce99_11ef_a6b4_047c1617b143_1b5db48e_f93d_11ef_a6ea_047c1617b143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885034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J5*4161.57</f>
        <v>0</v>
      </c>
      <c r="L5" s="5"/>
    </row>
    <row r="6" spans="1:12" customHeight="1" ht="105" outlineLevel="4">
      <c r="A6" s="1"/>
      <c r="B6" s="1">
        <v>885035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J6*4390.89</f>
        <v>0</v>
      </c>
      <c r="L6" s="5"/>
    </row>
    <row r="7" spans="1:12" customHeight="1" ht="105" outlineLevel="4">
      <c r="A7" s="1"/>
      <c r="B7" s="1">
        <v>885036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</v>
      </c>
      <c r="H7" s="2">
        <v>0</v>
      </c>
      <c r="I7" s="1">
        <v>0</v>
      </c>
      <c r="J7" s="3" t="s">
        <v>17</v>
      </c>
      <c r="K7" s="2" t="str">
        <f>J7*6168.12</f>
        <v>0</v>
      </c>
      <c r="L7" s="5"/>
    </row>
    <row r="8" spans="1:12" customHeight="1" ht="105" outlineLevel="4">
      <c r="A8" s="1"/>
      <c r="B8" s="1">
        <v>885037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J8*3200.19</f>
        <v>0</v>
      </c>
      <c r="L8" s="5"/>
    </row>
    <row r="9" spans="1:12" customHeight="1" ht="105" outlineLevel="4">
      <c r="A9" s="1"/>
      <c r="B9" s="1">
        <v>885038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17</v>
      </c>
      <c r="K9" s="2" t="str">
        <f>J9*3394.23</f>
        <v>0</v>
      </c>
      <c r="L9" s="5"/>
    </row>
    <row r="10" spans="1:12" customHeight="1" ht="105" outlineLevel="4">
      <c r="A10" s="1"/>
      <c r="B10" s="1">
        <v>885039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1</v>
      </c>
      <c r="H10" s="2">
        <v>0</v>
      </c>
      <c r="I10" s="1">
        <v>0</v>
      </c>
      <c r="J10" s="3" t="s">
        <v>17</v>
      </c>
      <c r="K10" s="2" t="str">
        <f>J10*5205.27</f>
        <v>0</v>
      </c>
      <c r="L10" s="5"/>
    </row>
    <row r="11" spans="1:12" outlineLevel="2">
      <c r="A11" s="8" t="s">
        <v>38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889725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 t="s">
        <v>43</v>
      </c>
      <c r="I12" s="1">
        <v>0</v>
      </c>
      <c r="J12" s="3" t="s">
        <v>17</v>
      </c>
      <c r="K12" s="2" t="str">
        <f>J12*4309.00</f>
        <v>0</v>
      </c>
      <c r="L12" s="5"/>
    </row>
    <row r="13" spans="1:12" customHeight="1" ht="105" outlineLevel="4">
      <c r="A13" s="1"/>
      <c r="B13" s="1">
        <v>889726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0</v>
      </c>
      <c r="H13" s="2">
        <v>7</v>
      </c>
      <c r="I13" s="1">
        <v>0</v>
      </c>
      <c r="J13" s="3" t="s">
        <v>17</v>
      </c>
      <c r="K13" s="2" t="str">
        <f>J13*5058.00</f>
        <v>0</v>
      </c>
      <c r="L13" s="5"/>
    </row>
    <row r="14" spans="1:12" customHeight="1" ht="105" outlineLevel="4">
      <c r="A14" s="1"/>
      <c r="B14" s="1">
        <v>889727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10</v>
      </c>
      <c r="I14" s="1">
        <v>0</v>
      </c>
      <c r="J14" s="3" t="s">
        <v>17</v>
      </c>
      <c r="K14" s="2" t="str">
        <f>J14*7480.00</f>
        <v>0</v>
      </c>
      <c r="L14" s="5"/>
    </row>
    <row r="15" spans="1:12" customHeight="1" ht="105" outlineLevel="4">
      <c r="A15" s="1"/>
      <c r="B15" s="1">
        <v>889728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0</v>
      </c>
      <c r="H15" s="2">
        <v>6</v>
      </c>
      <c r="I15" s="1">
        <v>0</v>
      </c>
      <c r="J15" s="3" t="s">
        <v>17</v>
      </c>
      <c r="K15" s="2" t="str">
        <f>J15*15054.00</f>
        <v>0</v>
      </c>
      <c r="L15" s="5"/>
    </row>
    <row r="16" spans="1:12" customHeight="1" ht="105" outlineLevel="4">
      <c r="A16" s="1"/>
      <c r="B16" s="1">
        <v>889729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0</v>
      </c>
      <c r="H16" s="2">
        <v>1</v>
      </c>
      <c r="I16" s="1">
        <v>0</v>
      </c>
      <c r="J16" s="3" t="s">
        <v>17</v>
      </c>
      <c r="K16" s="2" t="str">
        <f>J16*16631.00</f>
        <v>0</v>
      </c>
      <c r="L16" s="5"/>
    </row>
    <row r="17" spans="1:12" customHeight="1" ht="105" outlineLevel="4">
      <c r="A17" s="1"/>
      <c r="B17" s="1">
        <v>889730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0</v>
      </c>
      <c r="H17" s="2">
        <v>0</v>
      </c>
      <c r="I17" s="1">
        <v>0</v>
      </c>
      <c r="J17" s="3" t="s">
        <v>17</v>
      </c>
      <c r="K17" s="2" t="str">
        <f>J17*22995.00</f>
        <v>0</v>
      </c>
      <c r="L17" s="5"/>
    </row>
    <row r="18" spans="1:12" customHeight="1" ht="105" outlineLevel="4">
      <c r="A18" s="1"/>
      <c r="B18" s="1">
        <v>889731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0</v>
      </c>
      <c r="H18" s="2">
        <v>3</v>
      </c>
      <c r="I18" s="1">
        <v>0</v>
      </c>
      <c r="J18" s="3" t="s">
        <v>17</v>
      </c>
      <c r="K18" s="2" t="str">
        <f>J18*5606.00</f>
        <v>0</v>
      </c>
      <c r="L18" s="5"/>
    </row>
    <row r="19" spans="1:12" customHeight="1" ht="105" outlineLevel="4">
      <c r="A19" s="1"/>
      <c r="B19" s="1">
        <v>889732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0</v>
      </c>
      <c r="H19" s="2">
        <v>4</v>
      </c>
      <c r="I19" s="1">
        <v>0</v>
      </c>
      <c r="J19" s="3" t="s">
        <v>17</v>
      </c>
      <c r="K19" s="2" t="str">
        <f>J19*6384.00</f>
        <v>0</v>
      </c>
      <c r="L19" s="5"/>
    </row>
    <row r="20" spans="1:12" customHeight="1" ht="105" outlineLevel="4">
      <c r="A20" s="1"/>
      <c r="B20" s="1">
        <v>889733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0</v>
      </c>
      <c r="H20" s="2">
        <v>5</v>
      </c>
      <c r="I20" s="1">
        <v>0</v>
      </c>
      <c r="J20" s="3" t="s">
        <v>17</v>
      </c>
      <c r="K20" s="2" t="str">
        <f>J20*9022.00</f>
        <v>0</v>
      </c>
      <c r="L20" s="5"/>
    </row>
    <row r="21" spans="1:12" customHeight="1" ht="105" outlineLevel="4">
      <c r="A21" s="1"/>
      <c r="B21" s="1">
        <v>889734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0</v>
      </c>
      <c r="H21" s="2">
        <v>2</v>
      </c>
      <c r="I21" s="1">
        <v>0</v>
      </c>
      <c r="J21" s="3" t="s">
        <v>17</v>
      </c>
      <c r="K21" s="2" t="str">
        <f>J21*18462.00</f>
        <v>0</v>
      </c>
      <c r="L21" s="5"/>
    </row>
    <row r="22" spans="1:12" customHeight="1" ht="105" outlineLevel="4">
      <c r="A22" s="1"/>
      <c r="B22" s="1">
        <v>889735</v>
      </c>
      <c r="C22" s="1" t="s">
        <v>80</v>
      </c>
      <c r="D22" s="1" t="s">
        <v>81</v>
      </c>
      <c r="E22" s="2" t="s">
        <v>82</v>
      </c>
      <c r="F22" s="2" t="s">
        <v>83</v>
      </c>
      <c r="G22" s="2">
        <v>0</v>
      </c>
      <c r="H22" s="2">
        <v>2</v>
      </c>
      <c r="I22" s="1">
        <v>0</v>
      </c>
      <c r="J22" s="3" t="s">
        <v>17</v>
      </c>
      <c r="K22" s="2" t="str">
        <f>J22*19384.00</f>
        <v>0</v>
      </c>
      <c r="L22" s="5"/>
    </row>
    <row r="23" spans="1:12" customHeight="1" ht="105" outlineLevel="4">
      <c r="A23" s="1"/>
      <c r="B23" s="1">
        <v>889736</v>
      </c>
      <c r="C23" s="1" t="s">
        <v>84</v>
      </c>
      <c r="D23" s="1" t="s">
        <v>85</v>
      </c>
      <c r="E23" s="2" t="s">
        <v>86</v>
      </c>
      <c r="F23" s="2" t="s">
        <v>87</v>
      </c>
      <c r="G23" s="2">
        <v>0</v>
      </c>
      <c r="H23" s="2">
        <v>0</v>
      </c>
      <c r="I23" s="1">
        <v>0</v>
      </c>
      <c r="J23" s="3" t="s">
        <v>17</v>
      </c>
      <c r="K23" s="2" t="str">
        <f>J23*26526.00</f>
        <v>0</v>
      </c>
      <c r="L23" s="5"/>
    </row>
    <row r="24" spans="1:12" customHeight="1" ht="105" outlineLevel="4">
      <c r="A24" s="1"/>
      <c r="B24" s="1">
        <v>889737</v>
      </c>
      <c r="C24" s="1" t="s">
        <v>88</v>
      </c>
      <c r="D24" s="1" t="s">
        <v>89</v>
      </c>
      <c r="E24" s="2" t="s">
        <v>90</v>
      </c>
      <c r="F24" s="2" t="s">
        <v>91</v>
      </c>
      <c r="G24" s="2">
        <v>0</v>
      </c>
      <c r="H24" s="2">
        <v>0</v>
      </c>
      <c r="I24" s="1">
        <v>0</v>
      </c>
      <c r="J24" s="3" t="s">
        <v>17</v>
      </c>
      <c r="K24" s="2" t="str">
        <f>J24*5707.00</f>
        <v>0</v>
      </c>
      <c r="L24" s="5"/>
    </row>
    <row r="25" spans="1:12" customHeight="1" ht="105" outlineLevel="4">
      <c r="A25" s="1"/>
      <c r="B25" s="1">
        <v>889738</v>
      </c>
      <c r="C25" s="1" t="s">
        <v>92</v>
      </c>
      <c r="D25" s="1" t="s">
        <v>93</v>
      </c>
      <c r="E25" s="2" t="s">
        <v>94</v>
      </c>
      <c r="F25" s="2" t="s">
        <v>95</v>
      </c>
      <c r="G25" s="2">
        <v>0</v>
      </c>
      <c r="H25" s="2">
        <v>7</v>
      </c>
      <c r="I25" s="1">
        <v>0</v>
      </c>
      <c r="J25" s="3" t="s">
        <v>17</v>
      </c>
      <c r="K25" s="2" t="str">
        <f>J25*6038.00</f>
        <v>0</v>
      </c>
      <c r="L25" s="5"/>
    </row>
    <row r="26" spans="1:12" customHeight="1" ht="105" outlineLevel="4">
      <c r="A26" s="1"/>
      <c r="B26" s="1">
        <v>889739</v>
      </c>
      <c r="C26" s="1" t="s">
        <v>96</v>
      </c>
      <c r="D26" s="1" t="s">
        <v>97</v>
      </c>
      <c r="E26" s="2" t="s">
        <v>98</v>
      </c>
      <c r="F26" s="2" t="s">
        <v>99</v>
      </c>
      <c r="G26" s="2">
        <v>0</v>
      </c>
      <c r="H26" s="2">
        <v>0</v>
      </c>
      <c r="I26" s="1">
        <v>0</v>
      </c>
      <c r="J26" s="3" t="s">
        <v>17</v>
      </c>
      <c r="K26" s="2" t="str">
        <f>J26*8791.00</f>
        <v>0</v>
      </c>
      <c r="L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1:K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2026-05-02T02:55:42+03:00</dcterms:created>
  <dcterms:modified xsi:type="dcterms:W3CDTF">2026-05-02T02:55:42+03:00</dcterms:modified>
  <dc:title>Untitled Spreadsheet</dc:title>
  <dc:description/>
  <dc:subject/>
  <cp:keywords/>
  <cp:category/>
</cp:coreProperties>
</file>