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<sst xmlns="http://schemas.openxmlformats.org/spreadsheetml/2006/main" uniqueCount="88">
  <si>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</si>
  <si>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</si>
  <si>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</si>
  <si>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</si>
  <si>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</si>
  <si>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</si>
  <si>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</si>
  <si>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</si>
  <si>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</si>
  <si>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</si>
  <si>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Коллектора для воды</t>
  </si>
  <si>
    <t>Коллектора с регулировочными вентилями</t>
  </si>
  <si>
    <t>Коллектора латунные VALTEC</t>
  </si>
  <si>
    <t>VLC-713028</t>
  </si>
  <si>
    <t>VTc.560.N.0502</t>
  </si>
  <si>
    <t>Коллектор с регул. вентилями, 3/4"х2 вых. 1/2" нар.    (1 /30шт)</t>
  </si>
  <si>
    <t>1 407.00 руб.</t>
  </si>
  <si>
    <t>&gt;100</t>
  </si>
  <si>
    <t>шт</t>
  </si>
  <si>
    <t>VLC-713029</t>
  </si>
  <si>
    <t>VTc.560.N.0503</t>
  </si>
  <si>
    <t>Коллектор с регул. вентилями, 3/4"х3 вых. 1/2" нар.    (1 /25шт)</t>
  </si>
  <si>
    <t>1 918.00 руб.</t>
  </si>
  <si>
    <t>&gt;10</t>
  </si>
  <si>
    <t>VLC-713030</t>
  </si>
  <si>
    <t>VTc.560.N.0504</t>
  </si>
  <si>
    <t>Коллектор с регул. вентилями, 3/4"х4 вых. 1/2" нар.    (1 /17шт)</t>
  </si>
  <si>
    <t>2 597.00 руб.</t>
  </si>
  <si>
    <t>&gt;50</t>
  </si>
  <si>
    <t>VLC-713031</t>
  </si>
  <si>
    <t>VTc.560.N.0602</t>
  </si>
  <si>
    <t>Коллектор с регул. вентилями, 1"х2 вых. 1/2" нар.    (1 /24шт)</t>
  </si>
  <si>
    <t>1 725.00 руб.</t>
  </si>
  <si>
    <t>VLC-713032</t>
  </si>
  <si>
    <t>VTc.560.N.0603</t>
  </si>
  <si>
    <t>Коллектор с регул. вентилями, 1"х3 вых. 1/2" нар.    (1 /20шт)</t>
  </si>
  <si>
    <t>2 648.00 руб.</t>
  </si>
  <si>
    <t>VLC-713033</t>
  </si>
  <si>
    <t>VTc.560.N.0604</t>
  </si>
  <si>
    <t>Коллектор с регул. вентилями, 1"х4 вых. 1/2" нар.    (1 /17шт)</t>
  </si>
  <si>
    <t>3 258.00 руб.</t>
  </si>
  <si>
    <t>VLC-713034</t>
  </si>
  <si>
    <t>VTc.560.NE.060502</t>
  </si>
  <si>
    <t>Коллектор с регул. вентилями, 1"х2 вых. Евроконус 3/4    (1 /20шт)</t>
  </si>
  <si>
    <t>1 900.00 руб.</t>
  </si>
  <si>
    <t>VLC-713035</t>
  </si>
  <si>
    <t>VTc.560.NE.060503</t>
  </si>
  <si>
    <t>Коллектор с регул. вентилями, 1"х3 вых. Евроконус 3/4     (1 /18шт)</t>
  </si>
  <si>
    <t>2 700.00 руб.</t>
  </si>
  <si>
    <t>VLC-713036</t>
  </si>
  <si>
    <t>VTc.560.NE.060504</t>
  </si>
  <si>
    <t>Коллектор с регул. вентилями, 1"х4 вых. Евроконус 3/4    (1 /15шт)</t>
  </si>
  <si>
    <t>3 500.00 руб.</t>
  </si>
  <si>
    <t>VLC-713037</t>
  </si>
  <si>
    <t>VTc.570.N.0502</t>
  </si>
  <si>
    <t>2 109.00 руб.</t>
  </si>
  <si>
    <t>VLC-713038</t>
  </si>
  <si>
    <t>VTc.570.N.0503</t>
  </si>
  <si>
    <t>Коллектор с регул. вентилями, 3/4"х3 вых. 1/2" нар.    (1 /20шт)</t>
  </si>
  <si>
    <t>3 033.00 руб.</t>
  </si>
  <si>
    <t>VLC-713039</t>
  </si>
  <si>
    <t>VTc.570.N.0504</t>
  </si>
  <si>
    <t>Коллектор с регул. вентилями, 3/4"х4 вых. 1/2" нар.</t>
  </si>
  <si>
    <t>3 961.00 руб.</t>
  </si>
  <si>
    <t>VLC-902078</t>
  </si>
  <si>
    <t>VTs.560.N.01</t>
  </si>
  <si>
    <t>Кран- букса для коллектора VTc.560.N</t>
  </si>
  <si>
    <t>252.00 руб.</t>
  </si>
  <si>
    <t>VLC-902079</t>
  </si>
  <si>
    <t>VTs.570.N.01</t>
  </si>
  <si>
    <t>Кран- букса для коллектора VTc.570.N. и VTc.570.NE</t>
  </si>
  <si>
    <t>257.00 руб.</t>
  </si>
  <si>
    <t>VLC-902084</t>
  </si>
  <si>
    <t>VTs.560.N.02</t>
  </si>
  <si>
    <t>Кран- букса для коллектора VTc.560.NE</t>
  </si>
  <si>
    <t>367.00 руб.</t>
  </si>
  <si>
    <t>VLC-999082</t>
  </si>
  <si>
    <t>VTc.570.NE.0602</t>
  </si>
  <si>
    <t>Коллектор с регул. вентилями, 1"х2 вых. Евроконус 3/4" (на подающий трубопровод)</t>
  </si>
  <si>
    <t>2 940.00 руб.</t>
  </si>
  <si>
    <t>VLC-999083</t>
  </si>
  <si>
    <t>VTc.570.NE.0603</t>
  </si>
  <si>
    <t>Коллектор с регул. вентилями, 1"х3 вых. Евроконус 3/4" (на подающий трубопровод)</t>
  </si>
  <si>
    <t>4 146.00 руб.</t>
  </si>
  <si>
    <t>VLC-999084</t>
  </si>
  <si>
    <t>VTc.570.NE.0604</t>
  </si>
  <si>
    <t>Коллектор с регул. вентилями, 1"х4 вых. Евроконус 3/4" (на подающий трубопровод)</t>
  </si>
  <si>
    <t>5 417.00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</si>
</sst>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cdcf5c_86a5_11e9_8101_003048fd731b_409a6a35_281f_11ed_a30f_00259070b4871.jpeg"/><Relationship Id="rId2" Type="http://schemas.openxmlformats.org/officeDocument/2006/relationships/image" Target="../media/f3cdcf5f_86a5_11e9_8101_003048fd731b_409a6a39_281f_11ed_a30f_00259070b4872.jpeg"/><Relationship Id="rId3" Type="http://schemas.openxmlformats.org/officeDocument/2006/relationships/image" Target="../media/f3cdcf62_86a5_11e9_8101_003048fd731b_409a6a3d_281f_11ed_a30f_00259070b4873.jpeg"/><Relationship Id="rId4" Type="http://schemas.openxmlformats.org/officeDocument/2006/relationships/image" Target="../media/f3cdcf65_86a5_11e9_8101_003048fd731b_409a6a41_281f_11ed_a30f_00259070b4874.jpeg"/><Relationship Id="rId5" Type="http://schemas.openxmlformats.org/officeDocument/2006/relationships/image" Target="../media/f3cdcf68_86a5_11e9_8101_003048fd731b_409a6a45_281f_11ed_a30f_00259070b4875.jpeg"/><Relationship Id="rId6" Type="http://schemas.openxmlformats.org/officeDocument/2006/relationships/image" Target="../media/f3cdcf6b_86a5_11e9_8101_003048fd731b_409a6a49_281f_11ed_a30f_00259070b4876.jpeg"/><Relationship Id="rId7" Type="http://schemas.openxmlformats.org/officeDocument/2006/relationships/image" Target="../media/f3cdcf6e_86a5_11e9_8101_003048fd731b_409a6a4d_281f_11ed_a30f_00259070b4877.jpeg"/><Relationship Id="rId8" Type="http://schemas.openxmlformats.org/officeDocument/2006/relationships/image" Target="../media/f3cdcf71_86a5_11e9_8101_003048fd731b_409a6a51_281f_11ed_a30f_00259070b4878.jpeg"/><Relationship Id="rId9" Type="http://schemas.openxmlformats.org/officeDocument/2006/relationships/image" Target="../media/f3cdcf75_86a5_11e9_8101_003048fd731b_409a6a55_281f_11ed_a30f_00259070b4879.jpeg"/><Relationship Id="rId10" Type="http://schemas.openxmlformats.org/officeDocument/2006/relationships/image" Target="../media/f3cdcf78_86a5_11e9_8101_003048fd731b_409a6a59_281f_11ed_a30f_00259070b48710.jpeg"/><Relationship Id="rId11" Type="http://schemas.openxmlformats.org/officeDocument/2006/relationships/image" Target="../media/f3cdcf7c_86a5_11e9_8101_003048fd731b_46e46093_281f_11ed_a30f_00259070b48711.jpeg"/><Relationship Id="rId12" Type="http://schemas.openxmlformats.org/officeDocument/2006/relationships/image" Target="../media/f3cdcf80_86a5_11e9_8101_003048fd731b_46e46097_281f_11ed_a30f_00259070b48712.jpeg"/><Relationship Id="rId13" Type="http://schemas.openxmlformats.org/officeDocument/2006/relationships/image" Target="../media/1eec2e5a_4547_11f1_a8b7_047c1617b143_35bcb715_714f_11f1_a8f1_047c1617b14313.jpeg"/><Relationship Id="rId14" Type="http://schemas.openxmlformats.org/officeDocument/2006/relationships/image" Target="../media/1eec2e5c_4547_11f1_a8b7_047c1617b143_35bcb71a_714f_11f1_a8f1_047c1617b14314.jpeg"/><Relationship Id="rId15" Type="http://schemas.openxmlformats.org/officeDocument/2006/relationships/image" Target="../media/1eec2e67_4547_11f1_a8b7_047c1617b143_35bcb719_714f_11f1_a8f1_047c1617b14315.jpeg"/><Relationship Id="rId16" Type="http://schemas.openxmlformats.org/officeDocument/2006/relationships/image" Target="../media/65637d56_0b65_11ec_831e_003048fd731b_46e460b3_281f_11ed_a30f_00259070b48716.jpeg"/><Relationship Id="rId17" Type="http://schemas.openxmlformats.org/officeDocument/2006/relationships/image" Target="../media/65637d58_0b65_11ec_831e_003048fd731b_46e460b7_281f_11ed_a30f_00259070b48717.jpeg"/><Relationship Id="rId18" Type="http://schemas.openxmlformats.org/officeDocument/2006/relationships/image" Target="../media/65637d5a_0b65_11ec_831e_003048fd731b_46e460bb_281f_11ed_a30f_00259070b4871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820605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8</v>
      </c>
      <c r="H5" s="2" t="s">
        <v>17</v>
      </c>
      <c r="I5" s="1">
        <v>0</v>
      </c>
      <c r="J5" s="3" t="s">
        <v>18</v>
      </c>
      <c r="K5" s="2" t="str">
        <f>J5*1407.00</f>
        <v>0</v>
      </c>
      <c r="L5" s="5"/>
    </row>
    <row r="6" spans="1:12" customHeight="1" ht="105" outlineLevel="4">
      <c r="A6" s="1"/>
      <c r="B6" s="1">
        <v>820606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 t="s">
        <v>17</v>
      </c>
      <c r="I6" s="1">
        <v>0</v>
      </c>
      <c r="J6" s="3" t="s">
        <v>18</v>
      </c>
      <c r="K6" s="2" t="str">
        <f>J6*1918.00</f>
        <v>0</v>
      </c>
      <c r="L6" s="5"/>
    </row>
    <row r="7" spans="1:12" customHeight="1" ht="105" outlineLevel="4">
      <c r="A7" s="1"/>
      <c r="B7" s="1">
        <v>820607</v>
      </c>
      <c r="C7" s="1" t="s">
        <v>24</v>
      </c>
      <c r="D7" s="1" t="s">
        <v>25</v>
      </c>
      <c r="E7" s="2" t="s">
        <v>26</v>
      </c>
      <c r="F7" s="2" t="s">
        <v>27</v>
      </c>
      <c r="G7" s="2">
        <v>8</v>
      </c>
      <c r="H7" s="2" t="s">
        <v>28</v>
      </c>
      <c r="I7" s="1">
        <v>0</v>
      </c>
      <c r="J7" s="3" t="s">
        <v>18</v>
      </c>
      <c r="K7" s="2" t="str">
        <f>J7*2597.00</f>
        <v>0</v>
      </c>
      <c r="L7" s="5"/>
    </row>
    <row r="8" spans="1:12" customHeight="1" ht="105" outlineLevel="4">
      <c r="A8" s="1"/>
      <c r="B8" s="1">
        <v>820608</v>
      </c>
      <c r="C8" s="1" t="s">
        <v>29</v>
      </c>
      <c r="D8" s="1" t="s">
        <v>30</v>
      </c>
      <c r="E8" s="2" t="s">
        <v>31</v>
      </c>
      <c r="F8" s="2" t="s">
        <v>32</v>
      </c>
      <c r="G8" s="2">
        <v>4</v>
      </c>
      <c r="H8" s="2" t="s">
        <v>28</v>
      </c>
      <c r="I8" s="1">
        <v>0</v>
      </c>
      <c r="J8" s="3" t="s">
        <v>18</v>
      </c>
      <c r="K8" s="2" t="str">
        <f>J8*1725.00</f>
        <v>0</v>
      </c>
      <c r="L8" s="5"/>
    </row>
    <row r="9" spans="1:12" customHeight="1" ht="105" outlineLevel="4">
      <c r="A9" s="1"/>
      <c r="B9" s="1">
        <v>820609</v>
      </c>
      <c r="C9" s="1" t="s">
        <v>33</v>
      </c>
      <c r="D9" s="1" t="s">
        <v>34</v>
      </c>
      <c r="E9" s="2" t="s">
        <v>35</v>
      </c>
      <c r="F9" s="2" t="s">
        <v>36</v>
      </c>
      <c r="G9" s="2">
        <v>5</v>
      </c>
      <c r="H9" s="2" t="s">
        <v>28</v>
      </c>
      <c r="I9" s="1">
        <v>0</v>
      </c>
      <c r="J9" s="3" t="s">
        <v>18</v>
      </c>
      <c r="K9" s="2" t="str">
        <f>J9*2648.00</f>
        <v>0</v>
      </c>
      <c r="L9" s="5"/>
    </row>
    <row r="10" spans="1:12" customHeight="1" ht="105" outlineLevel="4">
      <c r="A10" s="1"/>
      <c r="B10" s="1">
        <v>820610</v>
      </c>
      <c r="C10" s="1" t="s">
        <v>37</v>
      </c>
      <c r="D10" s="1" t="s">
        <v>38</v>
      </c>
      <c r="E10" s="2" t="s">
        <v>39</v>
      </c>
      <c r="F10" s="2" t="s">
        <v>40</v>
      </c>
      <c r="G10" s="2">
        <v>5</v>
      </c>
      <c r="H10" s="2" t="s">
        <v>17</v>
      </c>
      <c r="I10" s="1">
        <v>0</v>
      </c>
      <c r="J10" s="3" t="s">
        <v>18</v>
      </c>
      <c r="K10" s="2" t="str">
        <f>J10*3258.00</f>
        <v>0</v>
      </c>
      <c r="L10" s="5"/>
    </row>
    <row r="11" spans="1:12" customHeight="1" ht="105" outlineLevel="4">
      <c r="A11" s="1"/>
      <c r="B11" s="1">
        <v>820611</v>
      </c>
      <c r="C11" s="1" t="s">
        <v>41</v>
      </c>
      <c r="D11" s="1" t="s">
        <v>42</v>
      </c>
      <c r="E11" s="2" t="s">
        <v>43</v>
      </c>
      <c r="F11" s="2" t="s">
        <v>44</v>
      </c>
      <c r="G11" s="2">
        <v>0</v>
      </c>
      <c r="H11" s="2" t="s">
        <v>28</v>
      </c>
      <c r="I11" s="1">
        <v>0</v>
      </c>
      <c r="J11" s="3" t="s">
        <v>18</v>
      </c>
      <c r="K11" s="2" t="str">
        <f>J11*1900.00</f>
        <v>0</v>
      </c>
      <c r="L11" s="5"/>
    </row>
    <row r="12" spans="1:12" customHeight="1" ht="105" outlineLevel="4">
      <c r="A12" s="1"/>
      <c r="B12" s="1">
        <v>820612</v>
      </c>
      <c r="C12" s="1" t="s">
        <v>45</v>
      </c>
      <c r="D12" s="1" t="s">
        <v>46</v>
      </c>
      <c r="E12" s="2" t="s">
        <v>47</v>
      </c>
      <c r="F12" s="2" t="s">
        <v>48</v>
      </c>
      <c r="G12" s="2">
        <v>0</v>
      </c>
      <c r="H12" s="2">
        <v>1</v>
      </c>
      <c r="I12" s="1">
        <v>0</v>
      </c>
      <c r="J12" s="3" t="s">
        <v>18</v>
      </c>
      <c r="K12" s="2" t="str">
        <f>J12*2700.00</f>
        <v>0</v>
      </c>
      <c r="L12" s="5"/>
    </row>
    <row r="13" spans="1:12" customHeight="1" ht="105" outlineLevel="4">
      <c r="A13" s="1"/>
      <c r="B13" s="1">
        <v>820613</v>
      </c>
      <c r="C13" s="1" t="s">
        <v>49</v>
      </c>
      <c r="D13" s="1" t="s">
        <v>50</v>
      </c>
      <c r="E13" s="2" t="s">
        <v>51</v>
      </c>
      <c r="F13" s="2" t="s">
        <v>52</v>
      </c>
      <c r="G13" s="2">
        <v>0</v>
      </c>
      <c r="H13" s="2">
        <v>8</v>
      </c>
      <c r="I13" s="1">
        <v>0</v>
      </c>
      <c r="J13" s="3" t="s">
        <v>18</v>
      </c>
      <c r="K13" s="2" t="str">
        <f>J13*3500.00</f>
        <v>0</v>
      </c>
      <c r="L13" s="5"/>
    </row>
    <row r="14" spans="1:12" customHeight="1" ht="105" outlineLevel="4">
      <c r="A14" s="1"/>
      <c r="B14" s="1">
        <v>820614</v>
      </c>
      <c r="C14" s="1" t="s">
        <v>53</v>
      </c>
      <c r="D14" s="1" t="s">
        <v>54</v>
      </c>
      <c r="E14" s="2" t="s">
        <v>15</v>
      </c>
      <c r="F14" s="2" t="s">
        <v>55</v>
      </c>
      <c r="G14" s="2">
        <v>6</v>
      </c>
      <c r="H14" s="2" t="s">
        <v>17</v>
      </c>
      <c r="I14" s="1">
        <v>0</v>
      </c>
      <c r="J14" s="3" t="s">
        <v>18</v>
      </c>
      <c r="K14" s="2" t="str">
        <f>J14*2109.00</f>
        <v>0</v>
      </c>
      <c r="L14" s="5"/>
    </row>
    <row r="15" spans="1:12" customHeight="1" ht="105" outlineLevel="4">
      <c r="A15" s="1"/>
      <c r="B15" s="1">
        <v>820615</v>
      </c>
      <c r="C15" s="1" t="s">
        <v>56</v>
      </c>
      <c r="D15" s="1" t="s">
        <v>57</v>
      </c>
      <c r="E15" s="2" t="s">
        <v>58</v>
      </c>
      <c r="F15" s="2" t="s">
        <v>59</v>
      </c>
      <c r="G15" s="2">
        <v>7</v>
      </c>
      <c r="H15" s="2" t="s">
        <v>17</v>
      </c>
      <c r="I15" s="1">
        <v>0</v>
      </c>
      <c r="J15" s="3" t="s">
        <v>18</v>
      </c>
      <c r="K15" s="2" t="str">
        <f>J15*3033.00</f>
        <v>0</v>
      </c>
      <c r="L15" s="5"/>
    </row>
    <row r="16" spans="1:12" customHeight="1" ht="105" outlineLevel="4">
      <c r="A16" s="1"/>
      <c r="B16" s="1">
        <v>820616</v>
      </c>
      <c r="C16" s="1" t="s">
        <v>60</v>
      </c>
      <c r="D16" s="1" t="s">
        <v>61</v>
      </c>
      <c r="E16" s="2" t="s">
        <v>62</v>
      </c>
      <c r="F16" s="2" t="s">
        <v>63</v>
      </c>
      <c r="G16" s="2">
        <v>8</v>
      </c>
      <c r="H16" s="2" t="s">
        <v>17</v>
      </c>
      <c r="I16" s="1">
        <v>0</v>
      </c>
      <c r="J16" s="3" t="s">
        <v>18</v>
      </c>
      <c r="K16" s="2" t="str">
        <f>J16*3961.00</f>
        <v>0</v>
      </c>
      <c r="L16" s="5"/>
    </row>
    <row r="17" spans="1:12" customHeight="1" ht="105" outlineLevel="4">
      <c r="A17" s="1"/>
      <c r="B17" s="1">
        <v>956797</v>
      </c>
      <c r="C17" s="1" t="s">
        <v>64</v>
      </c>
      <c r="D17" s="1" t="s">
        <v>65</v>
      </c>
      <c r="E17" s="2" t="s">
        <v>66</v>
      </c>
      <c r="F17" s="2" t="s">
        <v>67</v>
      </c>
      <c r="G17" s="2">
        <v>0</v>
      </c>
      <c r="H17" s="2" t="s">
        <v>23</v>
      </c>
      <c r="I17" s="1">
        <v>0</v>
      </c>
      <c r="J17" s="3" t="s">
        <v>18</v>
      </c>
      <c r="K17" s="2" t="str">
        <f>J17*252.00</f>
        <v>0</v>
      </c>
      <c r="L17" s="5"/>
    </row>
    <row r="18" spans="1:12" customHeight="1" ht="105" outlineLevel="4">
      <c r="A18" s="1"/>
      <c r="B18" s="1">
        <v>956798</v>
      </c>
      <c r="C18" s="1" t="s">
        <v>68</v>
      </c>
      <c r="D18" s="1" t="s">
        <v>69</v>
      </c>
      <c r="E18" s="2" t="s">
        <v>70</v>
      </c>
      <c r="F18" s="2" t="s">
        <v>71</v>
      </c>
      <c r="G18" s="2">
        <v>0</v>
      </c>
      <c r="H18" s="2">
        <v>0</v>
      </c>
      <c r="I18" s="1">
        <v>0</v>
      </c>
      <c r="J18" s="3" t="s">
        <v>18</v>
      </c>
      <c r="K18" s="2" t="str">
        <f>J18*257.00</f>
        <v>0</v>
      </c>
      <c r="L18" s="5"/>
    </row>
    <row r="19" spans="1:12" customHeight="1" ht="105" outlineLevel="4">
      <c r="A19" s="1"/>
      <c r="B19" s="1">
        <v>956800</v>
      </c>
      <c r="C19" s="1" t="s">
        <v>72</v>
      </c>
      <c r="D19" s="1" t="s">
        <v>73</v>
      </c>
      <c r="E19" s="2" t="s">
        <v>74</v>
      </c>
      <c r="F19" s="2" t="s">
        <v>75</v>
      </c>
      <c r="G19" s="2">
        <v>0</v>
      </c>
      <c r="H19" s="2">
        <v>0</v>
      </c>
      <c r="I19" s="1">
        <v>0</v>
      </c>
      <c r="J19" s="3" t="s">
        <v>18</v>
      </c>
      <c r="K19" s="2" t="str">
        <f>J19*367.00</f>
        <v>0</v>
      </c>
      <c r="L19" s="5"/>
    </row>
    <row r="20" spans="1:12" customHeight="1" ht="105" outlineLevel="4">
      <c r="A20" s="1"/>
      <c r="B20" s="1">
        <v>834778</v>
      </c>
      <c r="C20" s="1" t="s">
        <v>76</v>
      </c>
      <c r="D20" s="1" t="s">
        <v>77</v>
      </c>
      <c r="E20" s="2" t="s">
        <v>78</v>
      </c>
      <c r="F20" s="2" t="s">
        <v>79</v>
      </c>
      <c r="G20" s="2">
        <v>8</v>
      </c>
      <c r="H20" s="2" t="s">
        <v>17</v>
      </c>
      <c r="I20" s="1">
        <v>0</v>
      </c>
      <c r="J20" s="3" t="s">
        <v>18</v>
      </c>
      <c r="K20" s="2" t="str">
        <f>J20*2940.00</f>
        <v>0</v>
      </c>
      <c r="L20" s="5"/>
    </row>
    <row r="21" spans="1:12" customHeight="1" ht="105" outlineLevel="4">
      <c r="A21" s="1"/>
      <c r="B21" s="1">
        <v>834779</v>
      </c>
      <c r="C21" s="1" t="s">
        <v>80</v>
      </c>
      <c r="D21" s="1" t="s">
        <v>81</v>
      </c>
      <c r="E21" s="2" t="s">
        <v>82</v>
      </c>
      <c r="F21" s="2" t="s">
        <v>83</v>
      </c>
      <c r="G21" s="2">
        <v>0</v>
      </c>
      <c r="H21" s="2">
        <v>0</v>
      </c>
      <c r="I21" s="1">
        <v>0</v>
      </c>
      <c r="J21" s="3" t="s">
        <v>18</v>
      </c>
      <c r="K21" s="2" t="str">
        <f>J21*4146.00</f>
        <v>0</v>
      </c>
      <c r="L21" s="5"/>
    </row>
    <row r="22" spans="1:12" customHeight="1" ht="105" outlineLevel="4">
      <c r="A22" s="1"/>
      <c r="B22" s="1">
        <v>834780</v>
      </c>
      <c r="C22" s="1" t="s">
        <v>84</v>
      </c>
      <c r="D22" s="1" t="s">
        <v>85</v>
      </c>
      <c r="E22" s="2" t="s">
        <v>86</v>
      </c>
      <c r="F22" s="2" t="s">
        <v>87</v>
      </c>
      <c r="G22" s="2">
        <v>8</v>
      </c>
      <c r="H22" s="2" t="s">
        <v>17</v>
      </c>
      <c r="I22" s="1">
        <v>0</v>
      </c>
      <c r="J22" s="3" t="s">
        <v>18</v>
      </c>
      <c r="K22" s="2" t="str">
        <f>J22*5417.00</f>
        <v>0</v>
      </c>
      <c r="L2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2026-10-15T04:08:56+03:00</dcterms:created>
  <dcterms:modified xsi:type="dcterms:W3CDTF">2026-10-15T04:08:56+03:00</dcterms:modified>
  <dc:title>Untitled Spreadsheet</dc:title>
  <dc:description/>
  <dc:subject/>
  <cp:keywords/>
  <cp:category/>
</cp:coreProperties>
</file>