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<sst xmlns="http://schemas.openxmlformats.org/spreadsheetml/2006/main" uniqueCount="57">
  <si>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</si>
  <si>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</si>
  <si>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</si>
  <si>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</si>
  <si>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</si>
  <si>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</si>
  <si>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</si>
  <si>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</si>
  <si>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</si>
  <si>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</si>
  <si>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КОТЛЫ и оборудование для котельных</t>
  </si>
  <si>
    <t>Группы быстрого монтажа</t>
  </si>
  <si>
    <t>Группы быстрого монтажа MEIBES</t>
  </si>
  <si>
    <t>VLC-901056</t>
  </si>
  <si>
    <t>M66301.921RU</t>
  </si>
  <si>
    <t>Коллектор распределительный до 3 насосных групп, нерж сталь (с комплектом кронштейнов)</t>
  </si>
  <si>
    <t>32 995.00 руб.</t>
  </si>
  <si>
    <t>шт</t>
  </si>
  <si>
    <t>VLC-901057</t>
  </si>
  <si>
    <t>M66301.931RU</t>
  </si>
  <si>
    <t>Коллектор распределительный до 5 насосных групп, нерж сталь (с комплектом кронштейнов)</t>
  </si>
  <si>
    <t>45 181.00 руб.</t>
  </si>
  <si>
    <t>VLC-901058</t>
  </si>
  <si>
    <t>M66301.941RU</t>
  </si>
  <si>
    <t>Коллектор распределительный до 7 насосных групп, нерж сталь (с комплектом кронштейнов)</t>
  </si>
  <si>
    <t>57 398.00 руб.</t>
  </si>
  <si>
    <t>VLC-901059</t>
  </si>
  <si>
    <t>M66341RU</t>
  </si>
  <si>
    <t>Привод поворотный 3-поз, 230В, 50-60Гц, 5Вт, 10Нм, 120с/90°, IP42</t>
  </si>
  <si>
    <t>6 663.00 руб.</t>
  </si>
  <si>
    <t>VLC-901060</t>
  </si>
  <si>
    <t>A66341.37</t>
  </si>
  <si>
    <t>Привод MFR с электронным термостатом 5-90°С и дисплеем, 230 В</t>
  </si>
  <si>
    <t>14 557.00 руб.</t>
  </si>
  <si>
    <t>VLC-901061</t>
  </si>
  <si>
    <t>M66391.21RU</t>
  </si>
  <si>
    <t>Гидравлическая стрелка Ду25, 2 м3/час, 60 кВт, 1", нерж сталь</t>
  </si>
  <si>
    <t>40 642.00 руб.</t>
  </si>
  <si>
    <t>VLC-901062</t>
  </si>
  <si>
    <t>M66391.31RU</t>
  </si>
  <si>
    <t>Гидравлическая стрелка Ду32, 3 м3/час, 85 кВт, 1 1/4", нерж сталь</t>
  </si>
  <si>
    <t>40 825.00 руб.</t>
  </si>
  <si>
    <t>VLC-901063</t>
  </si>
  <si>
    <t>M66911EA</t>
  </si>
  <si>
    <t>Насосная группа MeiFlow TOP S UC DN25 без насоса</t>
  </si>
  <si>
    <t>19 498.00 руб.</t>
  </si>
  <si>
    <t>VLC-901064</t>
  </si>
  <si>
    <t>M66931EA</t>
  </si>
  <si>
    <t>Насосная группа MeiFlow TOP S MC DN25 без насоса</t>
  </si>
  <si>
    <t>28 924.00 руб.</t>
  </si>
  <si>
    <t>VLC-901104</t>
  </si>
  <si>
    <t>A66341</t>
  </si>
  <si>
    <t>Привод MSM поворотный 3-поз, 230В, 50-60Гц, 5Вт, 10Нм, 120с/90°, IP42</t>
  </si>
  <si>
    <t>VLC-902080</t>
  </si>
  <si>
    <t>M66931EAM</t>
  </si>
  <si>
    <t>Насосная группа MeiFlow TOP S MC DN25 с приводом без насоса</t>
  </si>
  <si>
    <t>36 575.00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</si>
</sst>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5c8a12_551c_11f0_a76e_047c1617b143_579e2405_5a46_11f0_a775_047c1617b1431.jpeg"/><Relationship Id="rId2" Type="http://schemas.openxmlformats.org/officeDocument/2006/relationships/image" Target="../media/145c8a14_551c_11f0_a76e_047c1617b143_579e2406_5a46_11f0_a775_047c1617b1432.jpeg"/><Relationship Id="rId3" Type="http://schemas.openxmlformats.org/officeDocument/2006/relationships/image" Target="../media/145c8a16_551c_11f0_a76e_047c1617b143_579e2407_5a46_11f0_a775_047c1617b1433.jpeg"/><Relationship Id="rId4" Type="http://schemas.openxmlformats.org/officeDocument/2006/relationships/image" Target="../media/145c8a18_551c_11f0_a76e_047c1617b143_579e2409_5a46_11f0_a775_047c1617b1434.jpeg"/><Relationship Id="rId5" Type="http://schemas.openxmlformats.org/officeDocument/2006/relationships/image" Target="../media/145c8a1a_551c_11f0_a76e_047c1617b143_579e240a_5a46_11f0_a775_047c1617b1435.jpeg"/><Relationship Id="rId6" Type="http://schemas.openxmlformats.org/officeDocument/2006/relationships/image" Target="../media/145c8a1c_551c_11f0_a76e_047c1617b143_579e240c_5a46_11f0_a775_047c1617b1436.jpeg"/><Relationship Id="rId7" Type="http://schemas.openxmlformats.org/officeDocument/2006/relationships/image" Target="../media/145c8a1e_551c_11f0_a76e_047c1617b143_579e240d_5a46_11f0_a775_047c1617b1437.jpeg"/><Relationship Id="rId8" Type="http://schemas.openxmlformats.org/officeDocument/2006/relationships/image" Target="../media/145c8a20_551c_11f0_a76e_047c1617b143_579e240f_5a46_11f0_a775_047c1617b1438.jpeg"/><Relationship Id="rId9" Type="http://schemas.openxmlformats.org/officeDocument/2006/relationships/image" Target="../media/145c8a22_551c_11f0_a76e_047c1617b143_579e2413_5a46_11f0_a775_047c1617b1439.jpeg"/><Relationship Id="rId10" Type="http://schemas.openxmlformats.org/officeDocument/2006/relationships/image" Target="../media/f7c1cdb5_7932_11f0_a79f_047c1617b143_a26f33c4_7c1e_11f0_a7a3_047c1617b1431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890082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1</v>
      </c>
      <c r="I5" s="1">
        <v>0</v>
      </c>
      <c r="J5" s="3" t="s">
        <v>17</v>
      </c>
      <c r="K5" s="2" t="str">
        <f>J5*32995.00</f>
        <v>0</v>
      </c>
      <c r="L5" s="5"/>
    </row>
    <row r="6" spans="1:12" customHeight="1" ht="105" outlineLevel="4">
      <c r="A6" s="1"/>
      <c r="B6" s="1">
        <v>890083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>
        <v>1</v>
      </c>
      <c r="I6" s="1">
        <v>0</v>
      </c>
      <c r="J6" s="3" t="s">
        <v>17</v>
      </c>
      <c r="K6" s="2" t="str">
        <f>J6*45181.00</f>
        <v>0</v>
      </c>
      <c r="L6" s="5"/>
    </row>
    <row r="7" spans="1:12" customHeight="1" ht="105" outlineLevel="4">
      <c r="A7" s="1"/>
      <c r="B7" s="1">
        <v>890084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0</v>
      </c>
      <c r="H7" s="2">
        <v>1</v>
      </c>
      <c r="I7" s="1">
        <v>0</v>
      </c>
      <c r="J7" s="3" t="s">
        <v>17</v>
      </c>
      <c r="K7" s="2" t="str">
        <f>J7*57398.00</f>
        <v>0</v>
      </c>
      <c r="L7" s="5"/>
    </row>
    <row r="8" spans="1:12" customHeight="1" ht="105" outlineLevel="4">
      <c r="A8" s="1"/>
      <c r="B8" s="1">
        <v>890085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0</v>
      </c>
      <c r="H8" s="2">
        <v>0</v>
      </c>
      <c r="I8" s="1">
        <v>0</v>
      </c>
      <c r="J8" s="3" t="s">
        <v>17</v>
      </c>
      <c r="K8" s="2" t="str">
        <f>J8*6663.00</f>
        <v>0</v>
      </c>
      <c r="L8" s="5"/>
    </row>
    <row r="9" spans="1:12" customHeight="1" ht="105" outlineLevel="4">
      <c r="A9" s="1"/>
      <c r="B9" s="1">
        <v>890086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0</v>
      </c>
      <c r="H9" s="2">
        <v>1</v>
      </c>
      <c r="I9" s="1">
        <v>0</v>
      </c>
      <c r="J9" s="3" t="s">
        <v>17</v>
      </c>
      <c r="K9" s="2" t="str">
        <f>J9*14557.00</f>
        <v>0</v>
      </c>
      <c r="L9" s="5"/>
    </row>
    <row r="10" spans="1:12" customHeight="1" ht="105" outlineLevel="4">
      <c r="A10" s="1"/>
      <c r="B10" s="1">
        <v>890087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0</v>
      </c>
      <c r="H10" s="2">
        <v>1</v>
      </c>
      <c r="I10" s="1">
        <v>0</v>
      </c>
      <c r="J10" s="3" t="s">
        <v>17</v>
      </c>
      <c r="K10" s="2" t="str">
        <f>J10*40642.00</f>
        <v>0</v>
      </c>
      <c r="L10" s="5"/>
    </row>
    <row r="11" spans="1:12" customHeight="1" ht="105" outlineLevel="4">
      <c r="A11" s="1"/>
      <c r="B11" s="1">
        <v>890088</v>
      </c>
      <c r="C11" s="1" t="s">
        <v>38</v>
      </c>
      <c r="D11" s="1" t="s">
        <v>39</v>
      </c>
      <c r="E11" s="2" t="s">
        <v>40</v>
      </c>
      <c r="F11" s="2" t="s">
        <v>41</v>
      </c>
      <c r="G11" s="2">
        <v>0</v>
      </c>
      <c r="H11" s="2">
        <v>0</v>
      </c>
      <c r="I11" s="1">
        <v>0</v>
      </c>
      <c r="J11" s="3" t="s">
        <v>17</v>
      </c>
      <c r="K11" s="2" t="str">
        <f>J11*40825.00</f>
        <v>0</v>
      </c>
      <c r="L11" s="5"/>
    </row>
    <row r="12" spans="1:12" customHeight="1" ht="105" outlineLevel="4">
      <c r="A12" s="1"/>
      <c r="B12" s="1">
        <v>890089</v>
      </c>
      <c r="C12" s="1" t="s">
        <v>42</v>
      </c>
      <c r="D12" s="1" t="s">
        <v>43</v>
      </c>
      <c r="E12" s="2" t="s">
        <v>44</v>
      </c>
      <c r="F12" s="2" t="s">
        <v>45</v>
      </c>
      <c r="G12" s="2">
        <v>0</v>
      </c>
      <c r="H12" s="2">
        <v>0</v>
      </c>
      <c r="I12" s="1">
        <v>0</v>
      </c>
      <c r="J12" s="3" t="s">
        <v>17</v>
      </c>
      <c r="K12" s="2" t="str">
        <f>J12*19498.00</f>
        <v>0</v>
      </c>
      <c r="L12" s="5"/>
    </row>
    <row r="13" spans="1:12" customHeight="1" ht="105" outlineLevel="4">
      <c r="A13" s="1"/>
      <c r="B13" s="1">
        <v>890090</v>
      </c>
      <c r="C13" s="1" t="s">
        <v>46</v>
      </c>
      <c r="D13" s="1" t="s">
        <v>47</v>
      </c>
      <c r="E13" s="2" t="s">
        <v>48</v>
      </c>
      <c r="F13" s="2" t="s">
        <v>49</v>
      </c>
      <c r="G13" s="2">
        <v>0</v>
      </c>
      <c r="H13" s="2">
        <v>0</v>
      </c>
      <c r="I13" s="1">
        <v>0</v>
      </c>
      <c r="J13" s="3" t="s">
        <v>17</v>
      </c>
      <c r="K13" s="2" t="str">
        <f>J13*28924.00</f>
        <v>0</v>
      </c>
      <c r="L13" s="5"/>
    </row>
    <row r="14" spans="1:12" customHeight="1" ht="105" outlineLevel="4">
      <c r="A14" s="1"/>
      <c r="B14" s="1">
        <v>890125</v>
      </c>
      <c r="C14" s="1" t="s">
        <v>50</v>
      </c>
      <c r="D14" s="1" t="s">
        <v>51</v>
      </c>
      <c r="E14" s="2" t="s">
        <v>52</v>
      </c>
      <c r="F14" s="2" t="s">
        <v>29</v>
      </c>
      <c r="G14" s="2">
        <v>0</v>
      </c>
      <c r="H14" s="2">
        <v>1</v>
      </c>
      <c r="I14" s="1">
        <v>0</v>
      </c>
      <c r="J14" s="3" t="s">
        <v>17</v>
      </c>
      <c r="K14" s="2" t="str">
        <f>J14*6663.00</f>
        <v>0</v>
      </c>
      <c r="L14" s="5"/>
    </row>
    <row r="15" spans="1:12" outlineLevel="4">
      <c r="A15" s="1"/>
      <c r="B15" s="1">
        <v>956799</v>
      </c>
      <c r="C15" s="1" t="s">
        <v>53</v>
      </c>
      <c r="D15" s="1" t="s">
        <v>54</v>
      </c>
      <c r="E15" s="2" t="s">
        <v>55</v>
      </c>
      <c r="F15" s="2" t="s">
        <v>56</v>
      </c>
      <c r="G15" s="2">
        <v>0</v>
      </c>
      <c r="H15" s="2">
        <v>0</v>
      </c>
      <c r="I15" s="1">
        <v>0</v>
      </c>
      <c r="J15" s="3" t="s">
        <v>17</v>
      </c>
      <c r="K15" s="2" t="str">
        <f>J15*36575.00</f>
        <v>0</v>
      </c>
      <c r="L1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2026-08-11T06:34:51+03:00</dcterms:created>
  <dcterms:modified xsi:type="dcterms:W3CDTF">2026-08-11T06:34:51+03:00</dcterms:modified>
  <dc:title>Untitled Spreadsheet</dc:title>
  <dc:description/>
  <dc:subject/>
  <cp:keywords/>
  <cp:category/>
</cp:coreProperties>
</file>