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<sst xmlns="http://schemas.openxmlformats.org/spreadsheetml/2006/main" uniqueCount="106">
  <si>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</si>
  <si>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</si>
  <si>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</si>
  <si>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</si>
  <si>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</si>
  <si>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</si>
  <si>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</si>
  <si>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</si>
  <si>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</si>
  <si>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</si>
  <si>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</si>
  <si>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</si>
  <si>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Крепежная система WALLBOX</t>
  </si>
  <si>
    <t>VLC-900976</t>
  </si>
  <si>
    <t>WB90003</t>
  </si>
  <si>
    <t>Профиль монтажный алюминиевый WALLBOX в штангах 3м</t>
  </si>
  <si>
    <t>990.00 руб.</t>
  </si>
  <si>
    <t>&gt;100</t>
  </si>
  <si>
    <t>шт</t>
  </si>
  <si>
    <t>VLC-900977</t>
  </si>
  <si>
    <t>WB90102</t>
  </si>
  <si>
    <t>Соединение угловое WALLBOX</t>
  </si>
  <si>
    <t>217.00 руб.</t>
  </si>
  <si>
    <t>&gt;25</t>
  </si>
  <si>
    <t>VLC-900978</t>
  </si>
  <si>
    <t>WB98807</t>
  </si>
  <si>
    <t>Ключ шестигранный</t>
  </si>
  <si>
    <t>999.00 руб.</t>
  </si>
  <si>
    <t>VLC-900979</t>
  </si>
  <si>
    <t>WB90302</t>
  </si>
  <si>
    <t>Крепление одинарное WALLBOX</t>
  </si>
  <si>
    <t>704.00 руб.</t>
  </si>
  <si>
    <t>&gt;50</t>
  </si>
  <si>
    <t>VLC-900980</t>
  </si>
  <si>
    <t>WB90311</t>
  </si>
  <si>
    <t>Крепление двойное WALLBOX</t>
  </si>
  <si>
    <t>1 152.00 руб.</t>
  </si>
  <si>
    <t>VLC-900981</t>
  </si>
  <si>
    <t>WB90313</t>
  </si>
  <si>
    <t>Крепление двойное, удлиненное WALLBOX</t>
  </si>
  <si>
    <t>1 288.00 руб.</t>
  </si>
  <si>
    <t>VLC-900982</t>
  </si>
  <si>
    <t>WB90182</t>
  </si>
  <si>
    <t>Соединение универсальное WALLBOX</t>
  </si>
  <si>
    <t>623.00 руб.</t>
  </si>
  <si>
    <t>&gt;10</t>
  </si>
  <si>
    <t>VLC-900983</t>
  </si>
  <si>
    <t>WB90103</t>
  </si>
  <si>
    <t>Установочный элемент, базовый WALLBOX</t>
  </si>
  <si>
    <t>173.00 руб.</t>
  </si>
  <si>
    <t>VLC-900984</t>
  </si>
  <si>
    <t>WB90317</t>
  </si>
  <si>
    <t>Опора для отдельно стоящей перегородки WALLBOX</t>
  </si>
  <si>
    <t>3 857.00 руб.</t>
  </si>
  <si>
    <t>VLC-900985</t>
  </si>
  <si>
    <t>WB90204</t>
  </si>
  <si>
    <t>Монтажная пластина для сантехнической арматуры</t>
  </si>
  <si>
    <t>3 392.00 руб.</t>
  </si>
  <si>
    <t>VLC-900986</t>
  </si>
  <si>
    <t>WB93803</t>
  </si>
  <si>
    <t>Комплект крепления модуля инсталляции в углу</t>
  </si>
  <si>
    <t>3 271.00 руб.</t>
  </si>
  <si>
    <t>VLC-900987</t>
  </si>
  <si>
    <t>WB90219</t>
  </si>
  <si>
    <t>Звукоизоляция крепежных элементов</t>
  </si>
  <si>
    <t>206.00 руб.</t>
  </si>
  <si>
    <t>VLC-900988</t>
  </si>
  <si>
    <t>WB90425</t>
  </si>
  <si>
    <t>Монтажная фанера, малая 200х200</t>
  </si>
  <si>
    <t>1 980.00 руб.</t>
  </si>
  <si>
    <t>VLC-900989</t>
  </si>
  <si>
    <t>WB90580</t>
  </si>
  <si>
    <t>Монтажная фанера, большая 580х200</t>
  </si>
  <si>
    <t>3 960.00 руб.</t>
  </si>
  <si>
    <t>VLC-900990</t>
  </si>
  <si>
    <t>WB90401</t>
  </si>
  <si>
    <t>Установочный элемент, с резьбой М8</t>
  </si>
  <si>
    <t>483.00 руб.</t>
  </si>
  <si>
    <t>VLC-900991</t>
  </si>
  <si>
    <t>WB90123</t>
  </si>
  <si>
    <t>Установочный элемент на скользящей опоре, резьба М8</t>
  </si>
  <si>
    <t>985.00 руб.</t>
  </si>
  <si>
    <t>VLC-900992</t>
  </si>
  <si>
    <t>WB90999</t>
  </si>
  <si>
    <t>Кронштейны установки модуля инсталляции в профиль (комплект 6 шт.)</t>
  </si>
  <si>
    <t>950.00 руб.</t>
  </si>
  <si>
    <t>VLC-900993</t>
  </si>
  <si>
    <t>WB90109</t>
  </si>
  <si>
    <t>Торцевое соединение профиля, удлинитель</t>
  </si>
  <si>
    <t>388.00 руб.</t>
  </si>
  <si>
    <t>VLC-900994</t>
  </si>
  <si>
    <t>WB90444</t>
  </si>
  <si>
    <t>Резьбовые заклепки скрытого монтажа М8</t>
  </si>
  <si>
    <t>9.00 руб.</t>
  </si>
  <si>
    <t>VLC-900995</t>
  </si>
  <si>
    <t>WB98128</t>
  </si>
  <si>
    <t>Заглушка профиля торцевая</t>
  </si>
  <si>
    <t>98.00 руб.</t>
  </si>
  <si>
    <t>VLC-900996</t>
  </si>
  <si>
    <t>WB90200</t>
  </si>
  <si>
    <t>Комплект стальных петель для профиля WALLBOX</t>
  </si>
  <si>
    <t>18 999.00 руб.</t>
  </si>
  <si>
    <t>VLC-900997</t>
  </si>
  <si>
    <t>WB91400</t>
  </si>
  <si>
    <t>Опора шарнирная с регулировкой высоты WALLBOX</t>
  </si>
  <si>
    <t>974.00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</si>
</sst>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5c8972_551c_11f0_a76e_047c1617b143_579e2363_5a46_11f0_a775_047c1617b1431.jpeg"/><Relationship Id="rId2" Type="http://schemas.openxmlformats.org/officeDocument/2006/relationships/image" Target="../media/145c8974_551c_11f0_a76e_047c1617b143_579e2364_5a46_11f0_a775_047c1617b1432.jpeg"/><Relationship Id="rId3" Type="http://schemas.openxmlformats.org/officeDocument/2006/relationships/image" Target="../media/145c8976_551c_11f0_a76e_047c1617b143_579e2365_5a46_11f0_a775_047c1617b1433.jpeg"/><Relationship Id="rId4" Type="http://schemas.openxmlformats.org/officeDocument/2006/relationships/image" Target="../media/145c8978_551c_11f0_a76e_047c1617b143_579e2366_5a46_11f0_a775_047c1617b1434.jpeg"/><Relationship Id="rId5" Type="http://schemas.openxmlformats.org/officeDocument/2006/relationships/image" Target="../media/145c897a_551c_11f0_a76e_047c1617b143_579e2368_5a46_11f0_a775_047c1617b1435.jpeg"/><Relationship Id="rId6" Type="http://schemas.openxmlformats.org/officeDocument/2006/relationships/image" Target="../media/145c897c_551c_11f0_a76e_047c1617b143_579e236a_5a46_11f0_a775_047c1617b1436.jpeg"/><Relationship Id="rId7" Type="http://schemas.openxmlformats.org/officeDocument/2006/relationships/image" Target="../media/145c897e_551c_11f0_a76e_047c1617b143_579e236c_5a46_11f0_a775_047c1617b1437.jpeg"/><Relationship Id="rId8" Type="http://schemas.openxmlformats.org/officeDocument/2006/relationships/image" Target="../media/145c8980_551c_11f0_a76e_047c1617b143_579e236e_5a46_11f0_a775_047c1617b1438.jpeg"/><Relationship Id="rId9" Type="http://schemas.openxmlformats.org/officeDocument/2006/relationships/image" Target="../media/145c8982_551c_11f0_a76e_047c1617b143_579e236f_5a46_11f0_a775_047c1617b1439.jpeg"/><Relationship Id="rId10" Type="http://schemas.openxmlformats.org/officeDocument/2006/relationships/image" Target="../media/145c8984_551c_11f0_a76e_047c1617b143_579e2371_5a46_11f0_a775_047c1617b14310.jpeg"/><Relationship Id="rId11" Type="http://schemas.openxmlformats.org/officeDocument/2006/relationships/image" Target="../media/145c8986_551c_11f0_a76e_047c1617b143_579e2373_5a46_11f0_a775_047c1617b14311.jpeg"/><Relationship Id="rId12" Type="http://schemas.openxmlformats.org/officeDocument/2006/relationships/image" Target="../media/145c8988_551c_11f0_a76e_047c1617b143_579e2375_5a46_11f0_a775_047c1617b14312.jpeg"/><Relationship Id="rId13" Type="http://schemas.openxmlformats.org/officeDocument/2006/relationships/image" Target="../media/145c898a_551c_11f0_a76e_047c1617b143_579e2376_5a46_11f0_a775_047c1617b14313.jpeg"/><Relationship Id="rId14" Type="http://schemas.openxmlformats.org/officeDocument/2006/relationships/image" Target="../media/145c898c_551c_11f0_a76e_047c1617b143_579e2378_5a46_11f0_a775_047c1617b14314.jpeg"/><Relationship Id="rId15" Type="http://schemas.openxmlformats.org/officeDocument/2006/relationships/image" Target="../media/145c898e_551c_11f0_a76e_047c1617b143_579e237a_5a46_11f0_a775_047c1617b14315.jpeg"/><Relationship Id="rId16" Type="http://schemas.openxmlformats.org/officeDocument/2006/relationships/image" Target="../media/145c8990_551c_11f0_a76e_047c1617b143_579e237c_5a46_11f0_a775_047c1617b14316.jpeg"/><Relationship Id="rId17" Type="http://schemas.openxmlformats.org/officeDocument/2006/relationships/image" Target="../media/145c8992_551c_11f0_a76e_047c1617b143_579e237e_5a46_11f0_a775_047c1617b14317.jpeg"/><Relationship Id="rId18" Type="http://schemas.openxmlformats.org/officeDocument/2006/relationships/image" Target="../media/145c8994_551c_11f0_a76e_047c1617b143_579e2380_5a46_11f0_a775_047c1617b14318.jpeg"/><Relationship Id="rId19" Type="http://schemas.openxmlformats.org/officeDocument/2006/relationships/image" Target="../media/145c8996_551c_11f0_a76e_047c1617b143_579e2382_5a46_11f0_a775_047c1617b14319.jpeg"/><Relationship Id="rId20" Type="http://schemas.openxmlformats.org/officeDocument/2006/relationships/image" Target="../media/145c8998_551c_11f0_a76e_047c1617b143_579e2384_5a46_11f0_a775_047c1617b14320.jpeg"/><Relationship Id="rId21" Type="http://schemas.openxmlformats.org/officeDocument/2006/relationships/image" Target="../media/145c899a_551c_11f0_a76e_047c1617b143_579e2387_5a46_11f0_a775_047c1617b14321.jpeg"/><Relationship Id="rId22" Type="http://schemas.openxmlformats.org/officeDocument/2006/relationships/image" Target="../media/145c899c_551c_11f0_a76e_047c1617b143_579e2388_5a46_11f0_a775_047c1617b143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890026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J5*990.00</f>
        <v>0</v>
      </c>
      <c r="L5" s="5"/>
    </row>
    <row r="6" spans="1:12" customHeight="1" ht="105" outlineLevel="4">
      <c r="A6" s="1"/>
      <c r="B6" s="1">
        <v>890027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 t="s">
        <v>23</v>
      </c>
      <c r="I6" s="1">
        <v>0</v>
      </c>
      <c r="J6" s="3" t="s">
        <v>18</v>
      </c>
      <c r="K6" s="2" t="str">
        <f>J6*217.00</f>
        <v>0</v>
      </c>
      <c r="L6" s="5"/>
    </row>
    <row r="7" spans="1:12" customHeight="1" ht="105" outlineLevel="4">
      <c r="A7" s="1"/>
      <c r="B7" s="1">
        <v>890028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5</v>
      </c>
      <c r="I7" s="1">
        <v>0</v>
      </c>
      <c r="J7" s="3" t="s">
        <v>18</v>
      </c>
      <c r="K7" s="2" t="str">
        <f>J7*999.00</f>
        <v>0</v>
      </c>
      <c r="L7" s="5"/>
    </row>
    <row r="8" spans="1:12" customHeight="1" ht="105" outlineLevel="4">
      <c r="A8" s="1"/>
      <c r="B8" s="1">
        <v>890029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 t="s">
        <v>32</v>
      </c>
      <c r="I8" s="1">
        <v>0</v>
      </c>
      <c r="J8" s="3" t="s">
        <v>18</v>
      </c>
      <c r="K8" s="2" t="str">
        <f>J8*704.00</f>
        <v>0</v>
      </c>
      <c r="L8" s="5"/>
    </row>
    <row r="9" spans="1:12" customHeight="1" ht="105" outlineLevel="4">
      <c r="A9" s="1"/>
      <c r="B9" s="1">
        <v>890030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10</v>
      </c>
      <c r="I9" s="1">
        <v>0</v>
      </c>
      <c r="J9" s="3" t="s">
        <v>18</v>
      </c>
      <c r="K9" s="2" t="str">
        <f>J9*1152.00</f>
        <v>0</v>
      </c>
      <c r="L9" s="5"/>
    </row>
    <row r="10" spans="1:12" customHeight="1" ht="105" outlineLevel="4">
      <c r="A10" s="1"/>
      <c r="B10" s="1">
        <v>890031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>
        <v>5</v>
      </c>
      <c r="I10" s="1">
        <v>0</v>
      </c>
      <c r="J10" s="3" t="s">
        <v>18</v>
      </c>
      <c r="K10" s="2" t="str">
        <f>J10*1288.00</f>
        <v>0</v>
      </c>
      <c r="L10" s="5"/>
    </row>
    <row r="11" spans="1:12" customHeight="1" ht="105" outlineLevel="4">
      <c r="A11" s="1"/>
      <c r="B11" s="1">
        <v>890032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 t="s">
        <v>45</v>
      </c>
      <c r="I11" s="1">
        <v>0</v>
      </c>
      <c r="J11" s="3" t="s">
        <v>18</v>
      </c>
      <c r="K11" s="2" t="str">
        <f>J11*623.00</f>
        <v>0</v>
      </c>
      <c r="L11" s="5"/>
    </row>
    <row r="12" spans="1:12" customHeight="1" ht="105" outlineLevel="4">
      <c r="A12" s="1"/>
      <c r="B12" s="1">
        <v>890033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 t="s">
        <v>23</v>
      </c>
      <c r="I12" s="1">
        <v>0</v>
      </c>
      <c r="J12" s="3" t="s">
        <v>18</v>
      </c>
      <c r="K12" s="2" t="str">
        <f>J12*173.00</f>
        <v>0</v>
      </c>
      <c r="L12" s="5"/>
    </row>
    <row r="13" spans="1:12" customHeight="1" ht="105" outlineLevel="4">
      <c r="A13" s="1"/>
      <c r="B13" s="1">
        <v>890034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 t="s">
        <v>23</v>
      </c>
      <c r="I13" s="1">
        <v>0</v>
      </c>
      <c r="J13" s="3" t="s">
        <v>18</v>
      </c>
      <c r="K13" s="2" t="str">
        <f>J13*3857.00</f>
        <v>0</v>
      </c>
      <c r="L13" s="5"/>
    </row>
    <row r="14" spans="1:12" customHeight="1" ht="105" outlineLevel="4">
      <c r="A14" s="1"/>
      <c r="B14" s="1">
        <v>890035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2</v>
      </c>
      <c r="I14" s="1">
        <v>0</v>
      </c>
      <c r="J14" s="3" t="s">
        <v>18</v>
      </c>
      <c r="K14" s="2" t="str">
        <f>J14*3392.00</f>
        <v>0</v>
      </c>
      <c r="L14" s="5"/>
    </row>
    <row r="15" spans="1:12" customHeight="1" ht="105" outlineLevel="4">
      <c r="A15" s="1"/>
      <c r="B15" s="1">
        <v>890036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2</v>
      </c>
      <c r="I15" s="1">
        <v>0</v>
      </c>
      <c r="J15" s="3" t="s">
        <v>18</v>
      </c>
      <c r="K15" s="2" t="str">
        <f>J15*3271.00</f>
        <v>0</v>
      </c>
      <c r="L15" s="5"/>
    </row>
    <row r="16" spans="1:12" customHeight="1" ht="105" outlineLevel="4">
      <c r="A16" s="1"/>
      <c r="B16" s="1">
        <v>890037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 t="s">
        <v>23</v>
      </c>
      <c r="I16" s="1">
        <v>0</v>
      </c>
      <c r="J16" s="3" t="s">
        <v>18</v>
      </c>
      <c r="K16" s="2" t="str">
        <f>J16*206.00</f>
        <v>0</v>
      </c>
      <c r="L16" s="5"/>
    </row>
    <row r="17" spans="1:12" customHeight="1" ht="105" outlineLevel="4">
      <c r="A17" s="1"/>
      <c r="B17" s="1">
        <v>890038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2</v>
      </c>
      <c r="I17" s="1">
        <v>0</v>
      </c>
      <c r="J17" s="3" t="s">
        <v>18</v>
      </c>
      <c r="K17" s="2" t="str">
        <f>J17*1980.00</f>
        <v>0</v>
      </c>
      <c r="L17" s="5"/>
    </row>
    <row r="18" spans="1:12" customHeight="1" ht="105" outlineLevel="4">
      <c r="A18" s="1"/>
      <c r="B18" s="1">
        <v>890039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>
        <v>1</v>
      </c>
      <c r="I18" s="1">
        <v>0</v>
      </c>
      <c r="J18" s="3" t="s">
        <v>18</v>
      </c>
      <c r="K18" s="2" t="str">
        <f>J18*3960.00</f>
        <v>0</v>
      </c>
      <c r="L18" s="5"/>
    </row>
    <row r="19" spans="1:12" customHeight="1" ht="105" outlineLevel="4">
      <c r="A19" s="1"/>
      <c r="B19" s="1">
        <v>890040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0</v>
      </c>
      <c r="H19" s="2" t="s">
        <v>23</v>
      </c>
      <c r="I19" s="1">
        <v>0</v>
      </c>
      <c r="J19" s="3" t="s">
        <v>18</v>
      </c>
      <c r="K19" s="2" t="str">
        <f>J19*483.00</f>
        <v>0</v>
      </c>
      <c r="L19" s="5"/>
    </row>
    <row r="20" spans="1:12" customHeight="1" ht="105" outlineLevel="4">
      <c r="A20" s="1"/>
      <c r="B20" s="1">
        <v>890041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0</v>
      </c>
      <c r="H20" s="2">
        <v>10</v>
      </c>
      <c r="I20" s="1">
        <v>0</v>
      </c>
      <c r="J20" s="3" t="s">
        <v>18</v>
      </c>
      <c r="K20" s="2" t="str">
        <f>J20*985.00</f>
        <v>0</v>
      </c>
      <c r="L20" s="5"/>
    </row>
    <row r="21" spans="1:12" customHeight="1" ht="105" outlineLevel="4">
      <c r="A21" s="1"/>
      <c r="B21" s="1">
        <v>890042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0</v>
      </c>
      <c r="H21" s="2">
        <v>10</v>
      </c>
      <c r="I21" s="1">
        <v>0</v>
      </c>
      <c r="J21" s="3" t="s">
        <v>18</v>
      </c>
      <c r="K21" s="2" t="str">
        <f>J21*950.00</f>
        <v>0</v>
      </c>
      <c r="L21" s="5"/>
    </row>
    <row r="22" spans="1:12" customHeight="1" ht="105" outlineLevel="4">
      <c r="A22" s="1"/>
      <c r="B22" s="1">
        <v>890043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0</v>
      </c>
      <c r="H22" s="2" t="s">
        <v>45</v>
      </c>
      <c r="I22" s="1">
        <v>0</v>
      </c>
      <c r="J22" s="3" t="s">
        <v>18</v>
      </c>
      <c r="K22" s="2" t="str">
        <f>J22*388.00</f>
        <v>0</v>
      </c>
      <c r="L22" s="5"/>
    </row>
    <row r="23" spans="1:12" customHeight="1" ht="105" outlineLevel="4">
      <c r="A23" s="1"/>
      <c r="B23" s="1">
        <v>890044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0</v>
      </c>
      <c r="H23" s="2">
        <v>0</v>
      </c>
      <c r="I23" s="1">
        <v>0</v>
      </c>
      <c r="J23" s="3" t="s">
        <v>18</v>
      </c>
      <c r="K23" s="2" t="str">
        <f>J23*9.00</f>
        <v>0</v>
      </c>
      <c r="L23" s="5"/>
    </row>
    <row r="24" spans="1:12" customHeight="1" ht="105" outlineLevel="4">
      <c r="A24" s="1"/>
      <c r="B24" s="1">
        <v>890045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0</v>
      </c>
      <c r="H24" s="2" t="s">
        <v>17</v>
      </c>
      <c r="I24" s="1">
        <v>0</v>
      </c>
      <c r="J24" s="3" t="s">
        <v>18</v>
      </c>
      <c r="K24" s="2" t="str">
        <f>J24*98.00</f>
        <v>0</v>
      </c>
      <c r="L24" s="5"/>
    </row>
    <row r="25" spans="1:12" customHeight="1" ht="105" outlineLevel="4">
      <c r="A25" s="1"/>
      <c r="B25" s="1">
        <v>890046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0</v>
      </c>
      <c r="H25" s="2">
        <v>5</v>
      </c>
      <c r="I25" s="1">
        <v>0</v>
      </c>
      <c r="J25" s="3" t="s">
        <v>18</v>
      </c>
      <c r="K25" s="2" t="str">
        <f>J25*18999.00</f>
        <v>0</v>
      </c>
      <c r="L25" s="5"/>
    </row>
    <row r="26" spans="1:12" customHeight="1" ht="105" outlineLevel="4">
      <c r="A26" s="1"/>
      <c r="B26" s="1">
        <v>890047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0</v>
      </c>
      <c r="H26" s="2">
        <v>0</v>
      </c>
      <c r="I26" s="1">
        <v>0</v>
      </c>
      <c r="J26" s="3" t="s">
        <v>18</v>
      </c>
      <c r="K26" s="2" t="str">
        <f>J26*974.00</f>
        <v>0</v>
      </c>
      <c r="L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2025-12-08T03:47:07+03:00</dcterms:created>
  <dcterms:modified xsi:type="dcterms:W3CDTF">2025-12-08T03:47:07+03:00</dcterms:modified>
  <dc:title>Untitled Spreadsheet</dc:title>
  <dc:description/>
  <dc:subject/>
  <cp:keywords/>
  <cp:category/>
</cp:coreProperties>
</file>