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<sst xmlns="http://schemas.openxmlformats.org/spreadsheetml/2006/main" uniqueCount="119">
  <si>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</si>
  <si>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</si>
  <si>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</si>
  <si>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</si>
  <si>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</si>
  <si>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</si>
  <si>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</si>
  <si>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</si>
  <si>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</si>
  <si>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</si>
  <si>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</si>
  <si>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</si>
  <si>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</si>
  <si>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</si>
  <si>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</si>
  <si>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</si>
  <si>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</si>
  <si>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</si>
  <si>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</si>
  <si>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</si>
  <si>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</si>
  <si>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</si>
  <si>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1 606.00 руб.</t>
  </si>
  <si>
    <t>VLC-451003</t>
  </si>
  <si>
    <t>VT.052.N.06</t>
  </si>
  <si>
    <t>Вентиль прямоточный запорно-регулировочный 1" (4 /32шт)</t>
  </si>
  <si>
    <t>2 657.00 руб.</t>
  </si>
  <si>
    <t>&gt;50</t>
  </si>
  <si>
    <t>VLC-451004</t>
  </si>
  <si>
    <t>VT.053.N.04</t>
  </si>
  <si>
    <t>Вентиль прямоточный с косым фильтром 1/2" (6 /60шт)</t>
  </si>
  <si>
    <t>1 128.00 руб.</t>
  </si>
  <si>
    <t>VLC-451005</t>
  </si>
  <si>
    <t>VT.053.N.05</t>
  </si>
  <si>
    <t>Вентиль прямоточный с косым фильтромй 3/4" (4 /32шт)</t>
  </si>
  <si>
    <t>2 081.00 руб.</t>
  </si>
  <si>
    <t>&gt;25</t>
  </si>
  <si>
    <t>Вентиля муфтовые VIEIR</t>
  </si>
  <si>
    <t>ZAP-410013</t>
  </si>
  <si>
    <t>VRKP-16</t>
  </si>
  <si>
    <t>Букса вентильная с накидной гайкой 1/2" VR (10/100шт)</t>
  </si>
  <si>
    <t>233.54 руб.</t>
  </si>
  <si>
    <t>ZAP-410014</t>
  </si>
  <si>
    <t>VRKP-17</t>
  </si>
  <si>
    <t>Букса вентильная с накидной гайкой 3/4" VR (10/100шт)</t>
  </si>
  <si>
    <t>267.75 руб.</t>
  </si>
  <si>
    <t>ZAP-410015</t>
  </si>
  <si>
    <t>GL195</t>
  </si>
  <si>
    <t>Вентиль запорно- регулировочный 1/2" VR красный (90/10шт)</t>
  </si>
  <si>
    <t>446.25 руб.</t>
  </si>
  <si>
    <t>ZAP-410016</t>
  </si>
  <si>
    <t>GL196</t>
  </si>
  <si>
    <t>Вентиль запорно- регулировочный 3/4" VR красный (90/10шт)</t>
  </si>
  <si>
    <t>560.79 руб.</t>
  </si>
  <si>
    <t>ZAP-410017</t>
  </si>
  <si>
    <t>GL197</t>
  </si>
  <si>
    <t>Вентиль запорно- регулировочный 1" VR красный (72/8шт)</t>
  </si>
  <si>
    <t>893.99 руб.</t>
  </si>
  <si>
    <t>ZAP-410018</t>
  </si>
  <si>
    <t>GL198</t>
  </si>
  <si>
    <t>Вентиль запорно- регулировочный 11/4" VR красный (50/5шт)</t>
  </si>
  <si>
    <t>1 329.83 руб.</t>
  </si>
  <si>
    <t>ZAP-410019</t>
  </si>
  <si>
    <t>GL199</t>
  </si>
  <si>
    <t>Вентиль запорно- регулировочный 11/2" VR красный (40/4шт)</t>
  </si>
  <si>
    <t>1 953.09 руб.</t>
  </si>
  <si>
    <t>ZAP-410020</t>
  </si>
  <si>
    <t>GL200</t>
  </si>
  <si>
    <t>Вентиль запорно- регулировочный 2" VR красный (30/2шт)</t>
  </si>
  <si>
    <t>2 948.23 руб.</t>
  </si>
  <si>
    <t>ZAP-410021</t>
  </si>
  <si>
    <t>GL179</t>
  </si>
  <si>
    <t>Клиновая задвижка  1/2" VIEIR (10/90шт)</t>
  </si>
  <si>
    <t>385.26 руб.</t>
  </si>
  <si>
    <t>ZAP-410022</t>
  </si>
  <si>
    <t>GL180</t>
  </si>
  <si>
    <t>Клиновая задвижка  3/4" VIEIR (10/90шт)</t>
  </si>
  <si>
    <t>542.94 руб.</t>
  </si>
  <si>
    <t>ZAP-410023</t>
  </si>
  <si>
    <t>GL181</t>
  </si>
  <si>
    <t>Клиновая задвижка  1" VIEIR (8/72шт)</t>
  </si>
  <si>
    <t>703.59 руб.</t>
  </si>
  <si>
    <t>ZAP-410024</t>
  </si>
  <si>
    <t>GL183</t>
  </si>
  <si>
    <t>Вентиль прямоточный запорно- регулировочный  1/2" VIEIR (10/100шт)</t>
  </si>
  <si>
    <t>715.49 руб.</t>
  </si>
  <si>
    <t>ZAP-410025</t>
  </si>
  <si>
    <t>GL184</t>
  </si>
  <si>
    <t>Вентиль прямоточный запорно- регулировочный  3/4" VIEIR (10/50шт)</t>
  </si>
  <si>
    <t>1 131.99 руб.</t>
  </si>
  <si>
    <t>ZAP-410026</t>
  </si>
  <si>
    <t>GL185</t>
  </si>
  <si>
    <t>Вентиль прямоточный запорно- регулировочный 1" VIEIR (5/50шт)</t>
  </si>
  <si>
    <t>1 834.09 руб.</t>
  </si>
  <si>
    <t>Задвижки VALTEC</t>
  </si>
  <si>
    <t>VLC-452001</t>
  </si>
  <si>
    <t>VT.012.G.04</t>
  </si>
  <si>
    <t>Задвижка PN 16 1/2" (12 /144шт)</t>
  </si>
  <si>
    <t>692.00 руб.</t>
  </si>
  <si>
    <t>VLC-452002</t>
  </si>
  <si>
    <t>VT.012.G.05</t>
  </si>
  <si>
    <t>Задвижка PN 16 3/4" (6 /96шт)</t>
  </si>
  <si>
    <t>1 010.00 руб.</t>
  </si>
  <si>
    <t>VLC-452003</t>
  </si>
  <si>
    <t>VT.012.G.06</t>
  </si>
  <si>
    <t>Задвижка PN 16 1" (6 /72шт)</t>
  </si>
  <si>
    <t>1 393.00 руб.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</si>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</sst>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Relationship Id="rId6" Type="http://schemas.openxmlformats.org/officeDocument/2006/relationships/image" Target="../media/60a9d79c_d53f_11e9_8109_003048fd731b_539d3680_ffc0_11e9_810b_003048fd731b6.jpeg"/><Relationship Id="rId7" Type="http://schemas.openxmlformats.org/officeDocument/2006/relationships/image" Target="../media/60a9d79e_d53f_11e9_8109_003048fd731b_539d3681_ffc0_11e9_810b_003048fd731b7.jpeg"/><Relationship Id="rId8" Type="http://schemas.openxmlformats.org/officeDocument/2006/relationships/image" Target="../media/4687ac5b_ffbc_11e9_810b_003048fd731b_539d367a_ffc0_11e9_810b_003048fd731b8.jpeg"/><Relationship Id="rId9" Type="http://schemas.openxmlformats.org/officeDocument/2006/relationships/image" Target="../media/4687ac5d_ffbc_11e9_810b_003048fd731b_539d367b_ffc0_11e9_810b_003048fd731b9.jpeg"/><Relationship Id="rId10" Type="http://schemas.openxmlformats.org/officeDocument/2006/relationships/image" Target="../media/4687ac5f_ffbc_11e9_810b_003048fd731b_539d367c_ffc0_11e9_810b_003048fd731b10.jpeg"/><Relationship Id="rId11" Type="http://schemas.openxmlformats.org/officeDocument/2006/relationships/image" Target="../media/4687ac61_ffbc_11e9_810b_003048fd731b_539d367d_ffc0_11e9_810b_003048fd731b11.jpeg"/><Relationship Id="rId12" Type="http://schemas.openxmlformats.org/officeDocument/2006/relationships/image" Target="../media/4687ac63_ffbc_11e9_810b_003048fd731b_539d367e_ffc0_11e9_810b_003048fd731b12.jpeg"/><Relationship Id="rId13" Type="http://schemas.openxmlformats.org/officeDocument/2006/relationships/image" Target="../media/4687ac65_ffbc_11e9_810b_003048fd731b_539d367f_ffc0_11e9_810b_003048fd731b13.jpeg"/><Relationship Id="rId14" Type="http://schemas.openxmlformats.org/officeDocument/2006/relationships/image" Target="../media/5eb5c534_7c9e_11ea_8111_003048fd731b_d22d1902_c1e1_11ee_a54b_047c1617b14314.jpeg"/><Relationship Id="rId15" Type="http://schemas.openxmlformats.org/officeDocument/2006/relationships/image" Target="../media/5eb5c536_7c9e_11ea_8111_003048fd731b_d22d1906_c1e1_11ee_a54b_047c1617b14315.jpeg"/><Relationship Id="rId16" Type="http://schemas.openxmlformats.org/officeDocument/2006/relationships/image" Target="../media/5eb5c538_7c9e_11ea_8111_003048fd731b_d22d190a_c1e1_11ee_a54b_047c1617b14316.jpeg"/><Relationship Id="rId17" Type="http://schemas.openxmlformats.org/officeDocument/2006/relationships/image" Target="../media/5eb5c53a_7c9e_11ea_8111_003048fd731b_d22d190e_c1e1_11ee_a54b_047c1617b14317.jpeg"/><Relationship Id="rId18" Type="http://schemas.openxmlformats.org/officeDocument/2006/relationships/image" Target="../media/5eb5c53c_7c9e_11ea_8111_003048fd731b_d22d1911_c1e1_11ee_a54b_047c1617b14318.jpeg"/><Relationship Id="rId19" Type="http://schemas.openxmlformats.org/officeDocument/2006/relationships/image" Target="../media/5eb5c53e_7c9e_11ea_8111_003048fd731b_d22d1914_c1e1_11ee_a54b_047c1617b14319.jpeg"/><Relationship Id="rId20" Type="http://schemas.openxmlformats.org/officeDocument/2006/relationships/image" Target="../media/4a596cff_86a5_11e9_8101_003048fd731b_573396b7_f953_11e9_810b_003048fd731b20.jpeg"/><Relationship Id="rId21" Type="http://schemas.openxmlformats.org/officeDocument/2006/relationships/image" Target="../media/4a596d03_86a5_11e9_8101_003048fd731b_573396b8_f953_11e9_810b_003048fd731b21.jpeg"/><Relationship Id="rId22" Type="http://schemas.openxmlformats.org/officeDocument/2006/relationships/image" Target="../media/4a596d07_86a5_11e9_8101_003048fd731b_573396b9_f953_11e9_810b_003048fd731b22.jpeg"/><Relationship Id="rId23" Type="http://schemas.openxmlformats.org/officeDocument/2006/relationships/image" Target="../media/662b14ee_3466_11eb_81f3_003048fd731b_d22d18f6_c1e1_11ee_a54b_047c1617b14323.jpeg"/><Relationship Id="rId24" Type="http://schemas.openxmlformats.org/officeDocument/2006/relationships/image" Target="../media/662b14f0_3466_11eb_81f3_003048fd731b_d22d18fa_c1e1_11ee_a54b_047c1617b14324.jpeg"/><Relationship Id="rId25" Type="http://schemas.openxmlformats.org/officeDocument/2006/relationships/image" Target="../media/662b14f2_3466_11eb_81f3_003048fd731b_d22d18fe_c1e1_11ee_a54b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J5*1606.00</f>
        <v>0</v>
      </c>
      <c r="L5" s="5"/>
    </row>
    <row r="6" spans="1:12" customHeight="1" ht="105" outlineLevel="3">
      <c r="A6" s="1"/>
      <c r="B6" s="1">
        <v>811102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 t="s">
        <v>27</v>
      </c>
      <c r="I6" s="1">
        <v>0</v>
      </c>
      <c r="J6" s="3" t="s">
        <v>18</v>
      </c>
      <c r="K6" s="2" t="str">
        <f>J6*2657.00</f>
        <v>0</v>
      </c>
      <c r="L6" s="5"/>
    </row>
    <row r="7" spans="1:12" customHeight="1" ht="105" outlineLevel="3">
      <c r="A7" s="1"/>
      <c r="B7" s="1">
        <v>811103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0</v>
      </c>
      <c r="H7" s="2" t="s">
        <v>16</v>
      </c>
      <c r="I7" s="1">
        <v>0</v>
      </c>
      <c r="J7" s="3" t="s">
        <v>18</v>
      </c>
      <c r="K7" s="2" t="str">
        <f>J7*1128.00</f>
        <v>0</v>
      </c>
      <c r="L7" s="5"/>
    </row>
    <row r="8" spans="1:12" customHeight="1" ht="105" outlineLevel="3">
      <c r="A8" s="1"/>
      <c r="B8" s="1">
        <v>811104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 t="s">
        <v>36</v>
      </c>
      <c r="I8" s="1">
        <v>0</v>
      </c>
      <c r="J8" s="3" t="s">
        <v>18</v>
      </c>
      <c r="K8" s="2" t="str">
        <f>J8*2081.00</f>
        <v>0</v>
      </c>
      <c r="L8" s="5"/>
    </row>
    <row r="9" spans="1:12" outlineLevel="1">
      <c r="A9" s="7" t="s">
        <v>37</v>
      </c>
      <c r="B9" s="7"/>
      <c r="C9" s="7"/>
      <c r="D9" s="7"/>
      <c r="E9" s="7"/>
      <c r="F9" s="7"/>
      <c r="G9" s="7"/>
      <c r="H9" s="7"/>
      <c r="I9" s="7"/>
      <c r="J9" s="7"/>
      <c r="K9" s="7"/>
      <c r="L9" s="5"/>
    </row>
    <row r="10" spans="1:12" customHeight="1" ht="105" outlineLevel="3">
      <c r="A10" s="1"/>
      <c r="B10" s="1">
        <v>823132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J10*233.54</f>
        <v>0</v>
      </c>
      <c r="L10" s="5"/>
    </row>
    <row r="11" spans="1:12" customHeight="1" ht="105" outlineLevel="3">
      <c r="A11" s="1"/>
      <c r="B11" s="1">
        <v>823133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16</v>
      </c>
      <c r="H11" s="2">
        <v>0</v>
      </c>
      <c r="I11" s="1">
        <v>0</v>
      </c>
      <c r="J11" s="3" t="s">
        <v>18</v>
      </c>
      <c r="K11" s="2" t="str">
        <f>J11*267.75</f>
        <v>0</v>
      </c>
      <c r="L11" s="5"/>
    </row>
    <row r="12" spans="1:12" customHeight="1" ht="105" outlineLevel="3">
      <c r="A12" s="1"/>
      <c r="B12" s="1">
        <v>824508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18</v>
      </c>
      <c r="K12" s="2" t="str">
        <f>J12*446.25</f>
        <v>0</v>
      </c>
      <c r="L12" s="5"/>
    </row>
    <row r="13" spans="1:12" customHeight="1" ht="105" outlineLevel="3">
      <c r="A13" s="1"/>
      <c r="B13" s="1">
        <v>824509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18</v>
      </c>
      <c r="K13" s="2" t="str">
        <f>J13*560.79</f>
        <v>0</v>
      </c>
      <c r="L13" s="5"/>
    </row>
    <row r="14" spans="1:12" customHeight="1" ht="105" outlineLevel="3">
      <c r="A14" s="1"/>
      <c r="B14" s="1">
        <v>824510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J14*893.99</f>
        <v>0</v>
      </c>
      <c r="L14" s="5"/>
    </row>
    <row r="15" spans="1:12" customHeight="1" ht="105" outlineLevel="3">
      <c r="A15" s="1"/>
      <c r="B15" s="1">
        <v>824511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8</v>
      </c>
      <c r="H15" s="2">
        <v>0</v>
      </c>
      <c r="I15" s="1">
        <v>0</v>
      </c>
      <c r="J15" s="3" t="s">
        <v>18</v>
      </c>
      <c r="K15" s="2" t="str">
        <f>J15*1329.83</f>
        <v>0</v>
      </c>
      <c r="L15" s="5"/>
    </row>
    <row r="16" spans="1:12" customHeight="1" ht="105" outlineLevel="3">
      <c r="A16" s="1"/>
      <c r="B16" s="1">
        <v>824512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J16*1953.09</f>
        <v>0</v>
      </c>
      <c r="L16" s="5"/>
    </row>
    <row r="17" spans="1:12" customHeight="1" ht="105" outlineLevel="3">
      <c r="A17" s="1"/>
      <c r="B17" s="1">
        <v>824513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16</v>
      </c>
      <c r="H17" s="2">
        <v>0</v>
      </c>
      <c r="I17" s="1">
        <v>0</v>
      </c>
      <c r="J17" s="3" t="s">
        <v>18</v>
      </c>
      <c r="K17" s="2" t="str">
        <f>J17*2948.23</f>
        <v>0</v>
      </c>
      <c r="L17" s="5"/>
    </row>
    <row r="18" spans="1:12" customHeight="1" ht="105" outlineLevel="3">
      <c r="A18" s="1"/>
      <c r="B18" s="1">
        <v>826549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J18*385.26</f>
        <v>0</v>
      </c>
      <c r="L18" s="5"/>
    </row>
    <row r="19" spans="1:12" customHeight="1" ht="105" outlineLevel="3">
      <c r="A19" s="1"/>
      <c r="B19" s="1">
        <v>826550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16</v>
      </c>
      <c r="H19" s="2">
        <v>0</v>
      </c>
      <c r="I19" s="1">
        <v>0</v>
      </c>
      <c r="J19" s="3" t="s">
        <v>18</v>
      </c>
      <c r="K19" s="2" t="str">
        <f>J19*542.94</f>
        <v>0</v>
      </c>
      <c r="L19" s="5"/>
    </row>
    <row r="20" spans="1:12" customHeight="1" ht="105" outlineLevel="3">
      <c r="A20" s="1"/>
      <c r="B20" s="1">
        <v>826551</v>
      </c>
      <c r="C20" s="1" t="s">
        <v>78</v>
      </c>
      <c r="D20" s="1" t="s">
        <v>79</v>
      </c>
      <c r="E20" s="2" t="s">
        <v>80</v>
      </c>
      <c r="F20" s="2" t="s">
        <v>81</v>
      </c>
      <c r="G20" s="2" t="s">
        <v>27</v>
      </c>
      <c r="H20" s="2">
        <v>0</v>
      </c>
      <c r="I20" s="1">
        <v>0</v>
      </c>
      <c r="J20" s="3" t="s">
        <v>18</v>
      </c>
      <c r="K20" s="2" t="str">
        <f>J20*703.59</f>
        <v>0</v>
      </c>
      <c r="L20" s="5"/>
    </row>
    <row r="21" spans="1:12" customHeight="1" ht="105" outlineLevel="3">
      <c r="A21" s="1"/>
      <c r="B21" s="1">
        <v>826552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10</v>
      </c>
      <c r="H21" s="2">
        <v>0</v>
      </c>
      <c r="I21" s="1">
        <v>0</v>
      </c>
      <c r="J21" s="3" t="s">
        <v>18</v>
      </c>
      <c r="K21" s="2" t="str">
        <f>J21*715.49</f>
        <v>0</v>
      </c>
      <c r="L21" s="5"/>
    </row>
    <row r="22" spans="1:12" customHeight="1" ht="105" outlineLevel="3">
      <c r="A22" s="1"/>
      <c r="B22" s="1">
        <v>826553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J22*1131.99</f>
        <v>0</v>
      </c>
      <c r="L22" s="5"/>
    </row>
    <row r="23" spans="1:12" customHeight="1" ht="105" outlineLevel="3">
      <c r="A23" s="1"/>
      <c r="B23" s="1">
        <v>826554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18</v>
      </c>
      <c r="K23" s="2" t="str">
        <f>J23*1834.09</f>
        <v>0</v>
      </c>
      <c r="L23" s="5"/>
    </row>
    <row r="24" spans="1:12" outlineLevel="1">
      <c r="A24" s="7" t="s">
        <v>94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</row>
    <row r="25" spans="1:12" customHeight="1" ht="105" outlineLevel="3">
      <c r="A25" s="1"/>
      <c r="B25" s="1">
        <v>811110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9</v>
      </c>
      <c r="H25" s="2" t="s">
        <v>17</v>
      </c>
      <c r="I25" s="1">
        <v>0</v>
      </c>
      <c r="J25" s="3" t="s">
        <v>18</v>
      </c>
      <c r="K25" s="2" t="str">
        <f>J25*692.00</f>
        <v>0</v>
      </c>
      <c r="L25" s="5"/>
    </row>
    <row r="26" spans="1:12" customHeight="1" ht="105" outlineLevel="3">
      <c r="A26" s="1"/>
      <c r="B26" s="1">
        <v>811111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5</v>
      </c>
      <c r="H26" s="2" t="s">
        <v>27</v>
      </c>
      <c r="I26" s="1">
        <v>0</v>
      </c>
      <c r="J26" s="3" t="s">
        <v>18</v>
      </c>
      <c r="K26" s="2" t="str">
        <f>J26*1010.00</f>
        <v>0</v>
      </c>
      <c r="L26" s="5"/>
    </row>
    <row r="27" spans="1:12" customHeight="1" ht="105" outlineLevel="3">
      <c r="A27" s="1"/>
      <c r="B27" s="1">
        <v>811112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6</v>
      </c>
      <c r="H27" s="2" t="s">
        <v>17</v>
      </c>
      <c r="I27" s="1">
        <v>0</v>
      </c>
      <c r="J27" s="3" t="s">
        <v>18</v>
      </c>
      <c r="K27" s="2" t="str">
        <f>J27*1393.00</f>
        <v>0</v>
      </c>
      <c r="L27" s="5"/>
    </row>
    <row r="28" spans="1:12" customHeight="1" ht="105" outlineLevel="3">
      <c r="A28" s="1"/>
      <c r="B28" s="1">
        <v>836170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18</v>
      </c>
      <c r="K28" s="2" t="str">
        <f>J28*2604.00</f>
        <v>0</v>
      </c>
      <c r="L28" s="5"/>
    </row>
    <row r="29" spans="1:12" customHeight="1" ht="105" outlineLevel="3">
      <c r="A29" s="1"/>
      <c r="B29" s="1">
        <v>836171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>
        <v>2</v>
      </c>
      <c r="I29" s="1">
        <v>0</v>
      </c>
      <c r="J29" s="3" t="s">
        <v>18</v>
      </c>
      <c r="K29" s="2" t="str">
        <f>J29*3148.00</f>
        <v>0</v>
      </c>
      <c r="L29" s="5"/>
    </row>
    <row r="30" spans="1:12" customHeight="1" ht="105" outlineLevel="3">
      <c r="A30" s="1"/>
      <c r="B30" s="1">
        <v>836172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J30*5040.00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2025-10-29T11:28:37+03:00</dcterms:created>
  <dcterms:modified xsi:type="dcterms:W3CDTF">2025-10-29T11:28:37+03:00</dcterms:modified>
  <dc:title>Untitled Spreadsheet</dc:title>
  <dc:description/>
  <dc:subject/>
  <cp:keywords/>
  <cp:category/>
</cp:coreProperties>
</file>