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<sst xmlns="http://schemas.openxmlformats.org/spreadsheetml/2006/main" uniqueCount="111">
  <si>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</si>
  <si>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</si>
  <si>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</si>
  <si>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</si>
  <si>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</si>
  <si>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</si>
  <si>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</si>
  <si>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</si>
  <si>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</si>
  <si>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</si>
  <si>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</si>
  <si>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Газовые краны  VALTEC</t>
  </si>
  <si>
    <t>VLC-511001</t>
  </si>
  <si>
    <t>VT.271.N.04</t>
  </si>
  <si>
    <t>Кран шар. газ. VALGAS, стальная рукоятка 1/2" вн.-вн. (16 /144шт)</t>
  </si>
  <si>
    <t>712.00 руб.</t>
  </si>
  <si>
    <t>&gt;10</t>
  </si>
  <si>
    <t>&gt;100</t>
  </si>
  <si>
    <t>шт</t>
  </si>
  <si>
    <t>VLC-511002</t>
  </si>
  <si>
    <t>VT.271.N.05</t>
  </si>
  <si>
    <t>Кран шар. газ. VALGAS, стальная рукоятка 3/4" вн.-вн. (9 /81шт)</t>
  </si>
  <si>
    <t>1 217.00 руб.</t>
  </si>
  <si>
    <t>&gt;50</t>
  </si>
  <si>
    <t>VLC-511003</t>
  </si>
  <si>
    <t>VT.271.N.06</t>
  </si>
  <si>
    <t>Кран шар. газ. VALGAS, стальная рукоятка 1" вн.-вн. (6 /72шт)</t>
  </si>
  <si>
    <t>1 788.00 руб.</t>
  </si>
  <si>
    <t>VLC-511004</t>
  </si>
  <si>
    <t>VT.272.N.04</t>
  </si>
  <si>
    <t>Кран шар. газ. VALGAS, стальная рукоятка 1/2" вн.-нар. (16 /144шт)</t>
  </si>
  <si>
    <t>753.00 руб.</t>
  </si>
  <si>
    <t>VLC-511005</t>
  </si>
  <si>
    <t>VT.272.N.05</t>
  </si>
  <si>
    <t>Кран шар. газ. VALGAS, стальная рукоятка 3/4" вн.-нар. (9 /81шт)</t>
  </si>
  <si>
    <t>1 291.00 руб.</t>
  </si>
  <si>
    <t>VLC-511006</t>
  </si>
  <si>
    <t>VT.277.N.04</t>
  </si>
  <si>
    <t>Кран шар. газ. VALGAS, рукоятка бабочка 1/2" вн.-вн. (6 /144шт)</t>
  </si>
  <si>
    <t>608.00 руб.</t>
  </si>
  <si>
    <t>VLC-511007</t>
  </si>
  <si>
    <t>VT.277.N.05</t>
  </si>
  <si>
    <t>Кран шар. газ. VALGAS, рукоятка бабочка 3/4" вн.-вн. (9 /81шт)</t>
  </si>
  <si>
    <t>1 100.00 руб.</t>
  </si>
  <si>
    <t>VLC-511008</t>
  </si>
  <si>
    <t>VT.278.N.04</t>
  </si>
  <si>
    <t>Кран шар. газ. VALGAS, рукоятка бабочка 1/2" вн.-нар. (16 /144шт)</t>
  </si>
  <si>
    <t>711.00 руб.</t>
  </si>
  <si>
    <t>&gt;25</t>
  </si>
  <si>
    <t>&gt;500</t>
  </si>
  <si>
    <t>VLC-511009</t>
  </si>
  <si>
    <t>VT.278.N.05</t>
  </si>
  <si>
    <t>Кран шар. газ. VALGAS, рукоятка бабочка 3/4" вн.-нар. (9 /81шт)</t>
  </si>
  <si>
    <t>1 209.00 руб.</t>
  </si>
  <si>
    <t>Краны газовые VIEIR</t>
  </si>
  <si>
    <t>ZAG-110001</t>
  </si>
  <si>
    <t>VRQ210-01</t>
  </si>
  <si>
    <t>Кран газовый VR вн-вн 1/2 бабочка (14/112шт)</t>
  </si>
  <si>
    <t>443.28 руб.</t>
  </si>
  <si>
    <t>ZAG-110002</t>
  </si>
  <si>
    <t>VRQ210-02</t>
  </si>
  <si>
    <t>Кран газовый VR вн-вн 3/4  бабочка (10/80шт)</t>
  </si>
  <si>
    <t>569.71 руб.</t>
  </si>
  <si>
    <t>ZAG-110003</t>
  </si>
  <si>
    <t>VRQ210-03</t>
  </si>
  <si>
    <t>Кран газовый VR вн-вн 1  бабочка (10/60шт)</t>
  </si>
  <si>
    <t>922.25 руб.</t>
  </si>
  <si>
    <t>ZAG-110004</t>
  </si>
  <si>
    <t>VRQ211-01</t>
  </si>
  <si>
    <t>Кран газовый VR вн-нар 1/2  бабочка (14/112шт)</t>
  </si>
  <si>
    <t>409.06 руб.</t>
  </si>
  <si>
    <t>ZAG-110005</t>
  </si>
  <si>
    <t>VRQ211-02</t>
  </si>
  <si>
    <t>Кран газовый VR вн-нар 3/4  бабочка (10/80шт)</t>
  </si>
  <si>
    <t>599.46 руб.</t>
  </si>
  <si>
    <t>ZAG-110006</t>
  </si>
  <si>
    <t>VRQ211-03</t>
  </si>
  <si>
    <t>Кран газовый VR вн-нар 1  бабочка (10/60шт)</t>
  </si>
  <si>
    <t>956.46 руб.</t>
  </si>
  <si>
    <t>ZAG-110007</t>
  </si>
  <si>
    <t>VRQ212-01</t>
  </si>
  <si>
    <t>Кран газовый VR вн-вн 1/2 ручка (14/112шт)</t>
  </si>
  <si>
    <t>423.94 руб.</t>
  </si>
  <si>
    <t>ZAG-110008</t>
  </si>
  <si>
    <t>VRQ212-02</t>
  </si>
  <si>
    <t>Кран газовый VR вн-вн 3/4  ручка (10/80шт)</t>
  </si>
  <si>
    <t>578.64 руб.</t>
  </si>
  <si>
    <t>ZAG-110009</t>
  </si>
  <si>
    <t>VRQ212-03</t>
  </si>
  <si>
    <t>Кран газовый VR вн-вн 1  ручка (10/60шт)</t>
  </si>
  <si>
    <t>896.96 руб.</t>
  </si>
  <si>
    <t>ZAG-110010</t>
  </si>
  <si>
    <t>VRQ213-01</t>
  </si>
  <si>
    <t>Кран газовый VR вн-нар 1/2  ручка (14/112шт)</t>
  </si>
  <si>
    <t>435.84 руб.</t>
  </si>
  <si>
    <t>ZAG-110011</t>
  </si>
  <si>
    <t>VRQ213-02</t>
  </si>
  <si>
    <t>Кран газовый VR вн-нар 3/4  ручка (10/80шт)</t>
  </si>
  <si>
    <t>603.93 руб.</t>
  </si>
  <si>
    <t>ZAG-110012</t>
  </si>
  <si>
    <t>VRQ213-03</t>
  </si>
  <si>
    <t>Кран газовый VR вн-нар 1  ручка (10/60шт)</t>
  </si>
  <si>
    <t>917.79 руб.</t>
  </si>
  <si>
    <t>ZAG-110013</t>
  </si>
  <si>
    <t>VRQ214-01</t>
  </si>
  <si>
    <t>Кран газовый УГЛОВОЙ VIEIR вн-вн 1/2  бабочка (10/120шт)</t>
  </si>
  <si>
    <t>377.83 руб.</t>
  </si>
  <si>
    <t>ZAG-110014</t>
  </si>
  <si>
    <t>VRQ214-02</t>
  </si>
  <si>
    <t>Кран газовый УГЛОВОЙ VIEIR вн-нар 1/2  бабочка (10/120шт)</t>
  </si>
  <si>
    <t>367.41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</si>
</sst>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df3_86a5_11e9_8101_003048fd731b_d2eca903_2820_11ed_a30f_00259070b4871.jpeg"/><Relationship Id="rId2" Type="http://schemas.openxmlformats.org/officeDocument/2006/relationships/image" Target="../media/3d0cfdf7_86a5_11e9_8101_003048fd731b_d2eca907_2820_11ed_a30f_00259070b4872.jpeg"/><Relationship Id="rId3" Type="http://schemas.openxmlformats.org/officeDocument/2006/relationships/image" Target="../media/3d0cfdfb_86a5_11e9_8101_003048fd731b_d2eca90b_2820_11ed_a30f_00259070b4873.jpeg"/><Relationship Id="rId4" Type="http://schemas.openxmlformats.org/officeDocument/2006/relationships/image" Target="../media/3d0cfdff_86a5_11e9_8101_003048fd731b_d2eca90f_2820_11ed_a30f_00259070b4874.jpeg"/><Relationship Id="rId5" Type="http://schemas.openxmlformats.org/officeDocument/2006/relationships/image" Target="../media/3d0cfe03_86a5_11e9_8101_003048fd731b_e48cc7b0_2821_11ed_a30f_00259070b4875.jpeg"/><Relationship Id="rId6" Type="http://schemas.openxmlformats.org/officeDocument/2006/relationships/image" Target="../media/3d0cfe07_86a5_11e9_8101_003048fd731b_e48cc7b4_2821_11ed_a30f_00259070b4876.jpeg"/><Relationship Id="rId7" Type="http://schemas.openxmlformats.org/officeDocument/2006/relationships/image" Target="../media/3d0cfe0b_86a5_11e9_8101_003048fd731b_e48cc7b8_2821_11ed_a30f_00259070b4877.jpeg"/><Relationship Id="rId8" Type="http://schemas.openxmlformats.org/officeDocument/2006/relationships/image" Target="../media/3d0cfe0f_86a5_11e9_8101_003048fd731b_e48cc7bc_2821_11ed_a30f_00259070b4878.jpeg"/><Relationship Id="rId9" Type="http://schemas.openxmlformats.org/officeDocument/2006/relationships/image" Target="../media/3d0cfe13_86a5_11e9_8101_003048fd731b_e48cc7c0_2821_11ed_a30f_00259070b4879.jpeg"/><Relationship Id="rId10" Type="http://schemas.openxmlformats.org/officeDocument/2006/relationships/image" Target="../media/4687ac67_ffbc_11e9_810b_003048fd731b_e48cc7c4_2821_11ed_a30f_00259070b48710.jpeg"/><Relationship Id="rId11" Type="http://schemas.openxmlformats.org/officeDocument/2006/relationships/image" Target="../media/4687ac69_ffbc_11e9_810b_003048fd731b_e48cc7c5_2821_11ed_a30f_00259070b48711.jpeg"/><Relationship Id="rId12" Type="http://schemas.openxmlformats.org/officeDocument/2006/relationships/image" Target="../media/4687ac6b_ffbc_11e9_810b_003048fd731b_e48cc7c6_2821_11ed_a30f_00259070b48712.jpeg"/><Relationship Id="rId13" Type="http://schemas.openxmlformats.org/officeDocument/2006/relationships/image" Target="../media/4687ac6d_ffbc_11e9_810b_003048fd731b_e48cc7c7_2821_11ed_a30f_00259070b48713.jpeg"/><Relationship Id="rId14" Type="http://schemas.openxmlformats.org/officeDocument/2006/relationships/image" Target="../media/4687ac6f_ffbc_11e9_810b_003048fd731b_e48cc7c8_2821_11ed_a30f_00259070b48714.jpeg"/><Relationship Id="rId15" Type="http://schemas.openxmlformats.org/officeDocument/2006/relationships/image" Target="../media/4687ac71_ffbc_11e9_810b_003048fd731b_e48cc7c9_2821_11ed_a30f_00259070b48715.jpeg"/><Relationship Id="rId16" Type="http://schemas.openxmlformats.org/officeDocument/2006/relationships/image" Target="../media/4687ac73_ffbc_11e9_810b_003048fd731b_e48cc7ca_2821_11ed_a30f_00259070b48716.jpeg"/><Relationship Id="rId17" Type="http://schemas.openxmlformats.org/officeDocument/2006/relationships/image" Target="../media/4687ac75_ffbc_11e9_810b_003048fd731b_e48cc7cb_2821_11ed_a30f_00259070b48717.jpeg"/><Relationship Id="rId18" Type="http://schemas.openxmlformats.org/officeDocument/2006/relationships/image" Target="../media/4687ac77_ffbc_11e9_810b_003048fd731b_e48cc7cc_2821_11ed_a30f_00259070b48718.jpeg"/><Relationship Id="rId19" Type="http://schemas.openxmlformats.org/officeDocument/2006/relationships/image" Target="../media/4687ac79_ffbc_11e9_810b_003048fd731b_e48cc7cd_2821_11ed_a30f_00259070b48719.jpeg"/><Relationship Id="rId20" Type="http://schemas.openxmlformats.org/officeDocument/2006/relationships/image" Target="../media/4687ac7b_ffbc_11e9_810b_003048fd731b_e48cc7ce_2821_11ed_a30f_00259070b48720.jpeg"/><Relationship Id="rId21" Type="http://schemas.openxmlformats.org/officeDocument/2006/relationships/image" Target="../media/4687ac7d_ffbc_11e9_810b_003048fd731b_e48cc7cf_2821_11ed_a30f_00259070b48721.jpeg"/><Relationship Id="rId22" Type="http://schemas.openxmlformats.org/officeDocument/2006/relationships/image" Target="../media/32cd9608_0918_11eb_81b8_003048fd731b_e48cc7d0_2821_11ed_a30f_00259070b48722.jpeg"/><Relationship Id="rId23" Type="http://schemas.openxmlformats.org/officeDocument/2006/relationships/image" Target="../media/32cd960a_0918_11eb_81b8_003048fd731b_e48cc7d1_2821_11ed_a30f_00259070b487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J4*712.00</f>
        <v>0</v>
      </c>
      <c r="L4" s="5"/>
    </row>
    <row r="5" spans="1:12" customHeight="1" ht="105" outlineLevel="3">
      <c r="A5" s="1"/>
      <c r="B5" s="1">
        <v>810945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23</v>
      </c>
      <c r="I5" s="1">
        <v>0</v>
      </c>
      <c r="J5" s="3" t="s">
        <v>18</v>
      </c>
      <c r="K5" s="2" t="str">
        <f>J5*1217.00</f>
        <v>0</v>
      </c>
      <c r="L5" s="5"/>
    </row>
    <row r="6" spans="1:12" customHeight="1" ht="105" outlineLevel="3">
      <c r="A6" s="1"/>
      <c r="B6" s="1">
        <v>810946</v>
      </c>
      <c r="C6" s="1" t="s">
        <v>24</v>
      </c>
      <c r="D6" s="1" t="s">
        <v>25</v>
      </c>
      <c r="E6" s="2" t="s">
        <v>26</v>
      </c>
      <c r="F6" s="2" t="s">
        <v>27</v>
      </c>
      <c r="G6" s="2">
        <v>0</v>
      </c>
      <c r="H6" s="2" t="s">
        <v>17</v>
      </c>
      <c r="I6" s="1">
        <v>0</v>
      </c>
      <c r="J6" s="3" t="s">
        <v>18</v>
      </c>
      <c r="K6" s="2" t="str">
        <f>J6*1788.00</f>
        <v>0</v>
      </c>
      <c r="L6" s="5"/>
    </row>
    <row r="7" spans="1:12" customHeight="1" ht="105" outlineLevel="3">
      <c r="A7" s="1"/>
      <c r="B7" s="1">
        <v>810947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16</v>
      </c>
      <c r="H7" s="2" t="s">
        <v>17</v>
      </c>
      <c r="I7" s="1">
        <v>0</v>
      </c>
      <c r="J7" s="3" t="s">
        <v>18</v>
      </c>
      <c r="K7" s="2" t="str">
        <f>J7*753.00</f>
        <v>0</v>
      </c>
      <c r="L7" s="5"/>
    </row>
    <row r="8" spans="1:12" customHeight="1" ht="105" outlineLevel="3">
      <c r="A8" s="1"/>
      <c r="B8" s="1">
        <v>810948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 t="s">
        <v>23</v>
      </c>
      <c r="I8" s="1">
        <v>0</v>
      </c>
      <c r="J8" s="3" t="s">
        <v>18</v>
      </c>
      <c r="K8" s="2" t="str">
        <f>J8*1291.00</f>
        <v>0</v>
      </c>
      <c r="L8" s="5"/>
    </row>
    <row r="9" spans="1:12" customHeight="1" ht="105" outlineLevel="3">
      <c r="A9" s="1"/>
      <c r="B9" s="1">
        <v>810949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16</v>
      </c>
      <c r="H9" s="2" t="s">
        <v>17</v>
      </c>
      <c r="I9" s="1">
        <v>0</v>
      </c>
      <c r="J9" s="3" t="s">
        <v>18</v>
      </c>
      <c r="K9" s="2" t="str">
        <f>J9*608.00</f>
        <v>0</v>
      </c>
      <c r="L9" s="5"/>
    </row>
    <row r="10" spans="1:12" customHeight="1" ht="105" outlineLevel="3">
      <c r="A10" s="1"/>
      <c r="B10" s="1">
        <v>810950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16</v>
      </c>
      <c r="H10" s="2" t="s">
        <v>17</v>
      </c>
      <c r="I10" s="1">
        <v>0</v>
      </c>
      <c r="J10" s="3" t="s">
        <v>18</v>
      </c>
      <c r="K10" s="2" t="str">
        <f>J10*1100.00</f>
        <v>0</v>
      </c>
      <c r="L10" s="5"/>
    </row>
    <row r="11" spans="1:12" customHeight="1" ht="105" outlineLevel="3">
      <c r="A11" s="1"/>
      <c r="B11" s="1">
        <v>810951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48</v>
      </c>
      <c r="H11" s="2" t="s">
        <v>49</v>
      </c>
      <c r="I11" s="1">
        <v>0</v>
      </c>
      <c r="J11" s="3" t="s">
        <v>18</v>
      </c>
      <c r="K11" s="2" t="str">
        <f>J11*711.00</f>
        <v>0</v>
      </c>
      <c r="L11" s="5"/>
    </row>
    <row r="12" spans="1:12" customHeight="1" ht="105" outlineLevel="3">
      <c r="A12" s="1"/>
      <c r="B12" s="1">
        <v>810952</v>
      </c>
      <c r="C12" s="1" t="s">
        <v>50</v>
      </c>
      <c r="D12" s="1" t="s">
        <v>51</v>
      </c>
      <c r="E12" s="2" t="s">
        <v>52</v>
      </c>
      <c r="F12" s="2" t="s">
        <v>53</v>
      </c>
      <c r="G12" s="2" t="s">
        <v>16</v>
      </c>
      <c r="H12" s="2" t="s">
        <v>48</v>
      </c>
      <c r="I12" s="1">
        <v>0</v>
      </c>
      <c r="J12" s="3" t="s">
        <v>18</v>
      </c>
      <c r="K12" s="2" t="str">
        <f>J12*1209.00</f>
        <v>0</v>
      </c>
      <c r="L12" s="5"/>
    </row>
    <row r="13" spans="1:12" outlineLevel="1">
      <c r="A13" s="7" t="s">
        <v>54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5"/>
    </row>
    <row r="14" spans="1:12" customHeight="1" ht="105" outlineLevel="3">
      <c r="A14" s="1"/>
      <c r="B14" s="1">
        <v>824514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4</v>
      </c>
      <c r="H14" s="2">
        <v>0</v>
      </c>
      <c r="I14" s="1">
        <v>0</v>
      </c>
      <c r="J14" s="3" t="s">
        <v>18</v>
      </c>
      <c r="K14" s="2" t="str">
        <f>J14*443.28</f>
        <v>0</v>
      </c>
      <c r="L14" s="5"/>
    </row>
    <row r="15" spans="1:12" customHeight="1" ht="105" outlineLevel="3">
      <c r="A15" s="1"/>
      <c r="B15" s="1">
        <v>824515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16</v>
      </c>
      <c r="H15" s="2">
        <v>0</v>
      </c>
      <c r="I15" s="1">
        <v>0</v>
      </c>
      <c r="J15" s="3" t="s">
        <v>18</v>
      </c>
      <c r="K15" s="2" t="str">
        <f>J15*569.71</f>
        <v>0</v>
      </c>
      <c r="L15" s="5"/>
    </row>
    <row r="16" spans="1:12" customHeight="1" ht="105" outlineLevel="3">
      <c r="A16" s="1"/>
      <c r="B16" s="1">
        <v>824516</v>
      </c>
      <c r="C16" s="1" t="s">
        <v>63</v>
      </c>
      <c r="D16" s="1" t="s">
        <v>64</v>
      </c>
      <c r="E16" s="2" t="s">
        <v>65</v>
      </c>
      <c r="F16" s="2" t="s">
        <v>66</v>
      </c>
      <c r="G16" s="2">
        <v>0</v>
      </c>
      <c r="H16" s="2">
        <v>0</v>
      </c>
      <c r="I16" s="1">
        <v>0</v>
      </c>
      <c r="J16" s="3" t="s">
        <v>18</v>
      </c>
      <c r="K16" s="2" t="str">
        <f>J16*922.25</f>
        <v>0</v>
      </c>
      <c r="L16" s="5"/>
    </row>
    <row r="17" spans="1:12" customHeight="1" ht="105" outlineLevel="3">
      <c r="A17" s="1"/>
      <c r="B17" s="1">
        <v>824517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16</v>
      </c>
      <c r="H17" s="2">
        <v>0</v>
      </c>
      <c r="I17" s="1">
        <v>0</v>
      </c>
      <c r="J17" s="3" t="s">
        <v>18</v>
      </c>
      <c r="K17" s="2" t="str">
        <f>J17*409.06</f>
        <v>0</v>
      </c>
      <c r="L17" s="5"/>
    </row>
    <row r="18" spans="1:12" customHeight="1" ht="105" outlineLevel="3">
      <c r="A18" s="1"/>
      <c r="B18" s="1">
        <v>824518</v>
      </c>
      <c r="C18" s="1" t="s">
        <v>71</v>
      </c>
      <c r="D18" s="1" t="s">
        <v>72</v>
      </c>
      <c r="E18" s="2" t="s">
        <v>73</v>
      </c>
      <c r="F18" s="2" t="s">
        <v>74</v>
      </c>
      <c r="G18" s="2" t="s">
        <v>16</v>
      </c>
      <c r="H18" s="2">
        <v>0</v>
      </c>
      <c r="I18" s="1">
        <v>0</v>
      </c>
      <c r="J18" s="3" t="s">
        <v>18</v>
      </c>
      <c r="K18" s="2" t="str">
        <f>J18*599.46</f>
        <v>0</v>
      </c>
      <c r="L18" s="5"/>
    </row>
    <row r="19" spans="1:12" customHeight="1" ht="105" outlineLevel="3">
      <c r="A19" s="1"/>
      <c r="B19" s="1">
        <v>824519</v>
      </c>
      <c r="C19" s="1" t="s">
        <v>75</v>
      </c>
      <c r="D19" s="1" t="s">
        <v>76</v>
      </c>
      <c r="E19" s="2" t="s">
        <v>77</v>
      </c>
      <c r="F19" s="2" t="s">
        <v>78</v>
      </c>
      <c r="G19" s="2">
        <v>0</v>
      </c>
      <c r="H19" s="2">
        <v>0</v>
      </c>
      <c r="I19" s="1">
        <v>0</v>
      </c>
      <c r="J19" s="3" t="s">
        <v>18</v>
      </c>
      <c r="K19" s="2" t="str">
        <f>J19*956.46</f>
        <v>0</v>
      </c>
      <c r="L19" s="5"/>
    </row>
    <row r="20" spans="1:12" customHeight="1" ht="105" outlineLevel="3">
      <c r="A20" s="1"/>
      <c r="B20" s="1">
        <v>824520</v>
      </c>
      <c r="C20" s="1" t="s">
        <v>79</v>
      </c>
      <c r="D20" s="1" t="s">
        <v>80</v>
      </c>
      <c r="E20" s="2" t="s">
        <v>81</v>
      </c>
      <c r="F20" s="2" t="s">
        <v>82</v>
      </c>
      <c r="G20" s="2">
        <v>0</v>
      </c>
      <c r="H20" s="2">
        <v>0</v>
      </c>
      <c r="I20" s="1">
        <v>0</v>
      </c>
      <c r="J20" s="3" t="s">
        <v>18</v>
      </c>
      <c r="K20" s="2" t="str">
        <f>J20*423.94</f>
        <v>0</v>
      </c>
      <c r="L20" s="5"/>
    </row>
    <row r="21" spans="1:12" customHeight="1" ht="105" outlineLevel="3">
      <c r="A21" s="1"/>
      <c r="B21" s="1">
        <v>824521</v>
      </c>
      <c r="C21" s="1" t="s">
        <v>83</v>
      </c>
      <c r="D21" s="1" t="s">
        <v>84</v>
      </c>
      <c r="E21" s="2" t="s">
        <v>85</v>
      </c>
      <c r="F21" s="2" t="s">
        <v>86</v>
      </c>
      <c r="G21" s="2">
        <v>0</v>
      </c>
      <c r="H21" s="2">
        <v>0</v>
      </c>
      <c r="I21" s="1">
        <v>0</v>
      </c>
      <c r="J21" s="3" t="s">
        <v>18</v>
      </c>
      <c r="K21" s="2" t="str">
        <f>J21*578.64</f>
        <v>0</v>
      </c>
      <c r="L21" s="5"/>
    </row>
    <row r="22" spans="1:12" customHeight="1" ht="105" outlineLevel="3">
      <c r="A22" s="1"/>
      <c r="B22" s="1">
        <v>824522</v>
      </c>
      <c r="C22" s="1" t="s">
        <v>87</v>
      </c>
      <c r="D22" s="1" t="s">
        <v>88</v>
      </c>
      <c r="E22" s="2" t="s">
        <v>89</v>
      </c>
      <c r="F22" s="2" t="s">
        <v>90</v>
      </c>
      <c r="G22" s="2">
        <v>0</v>
      </c>
      <c r="H22" s="2">
        <v>0</v>
      </c>
      <c r="I22" s="1">
        <v>0</v>
      </c>
      <c r="J22" s="3" t="s">
        <v>18</v>
      </c>
      <c r="K22" s="2" t="str">
        <f>J22*896.96</f>
        <v>0</v>
      </c>
      <c r="L22" s="5"/>
    </row>
    <row r="23" spans="1:12" customHeight="1" ht="105" outlineLevel="3">
      <c r="A23" s="1"/>
      <c r="B23" s="1">
        <v>824523</v>
      </c>
      <c r="C23" s="1" t="s">
        <v>91</v>
      </c>
      <c r="D23" s="1" t="s">
        <v>92</v>
      </c>
      <c r="E23" s="2" t="s">
        <v>93</v>
      </c>
      <c r="F23" s="2" t="s">
        <v>94</v>
      </c>
      <c r="G23" s="2">
        <v>0</v>
      </c>
      <c r="H23" s="2">
        <v>0</v>
      </c>
      <c r="I23" s="1">
        <v>0</v>
      </c>
      <c r="J23" s="3" t="s">
        <v>18</v>
      </c>
      <c r="K23" s="2" t="str">
        <f>J23*435.84</f>
        <v>0</v>
      </c>
      <c r="L23" s="5"/>
    </row>
    <row r="24" spans="1:12" customHeight="1" ht="105" outlineLevel="3">
      <c r="A24" s="1"/>
      <c r="B24" s="1">
        <v>824524</v>
      </c>
      <c r="C24" s="1" t="s">
        <v>95</v>
      </c>
      <c r="D24" s="1" t="s">
        <v>96</v>
      </c>
      <c r="E24" s="2" t="s">
        <v>97</v>
      </c>
      <c r="F24" s="2" t="s">
        <v>98</v>
      </c>
      <c r="G24" s="2">
        <v>0</v>
      </c>
      <c r="H24" s="2">
        <v>0</v>
      </c>
      <c r="I24" s="1">
        <v>0</v>
      </c>
      <c r="J24" s="3" t="s">
        <v>18</v>
      </c>
      <c r="K24" s="2" t="str">
        <f>J24*603.93</f>
        <v>0</v>
      </c>
      <c r="L24" s="5"/>
    </row>
    <row r="25" spans="1:12" customHeight="1" ht="105" outlineLevel="3">
      <c r="A25" s="1"/>
      <c r="B25" s="1">
        <v>824525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0</v>
      </c>
      <c r="H25" s="2">
        <v>0</v>
      </c>
      <c r="I25" s="1">
        <v>0</v>
      </c>
      <c r="J25" s="3" t="s">
        <v>18</v>
      </c>
      <c r="K25" s="2" t="str">
        <f>J25*917.79</f>
        <v>0</v>
      </c>
      <c r="L25" s="5"/>
    </row>
    <row r="26" spans="1:12" customHeight="1" ht="105" outlineLevel="3">
      <c r="A26" s="1"/>
      <c r="B26" s="1">
        <v>829303</v>
      </c>
      <c r="C26" s="1" t="s">
        <v>103</v>
      </c>
      <c r="D26" s="1" t="s">
        <v>104</v>
      </c>
      <c r="E26" s="2" t="s">
        <v>105</v>
      </c>
      <c r="F26" s="2" t="s">
        <v>106</v>
      </c>
      <c r="G26" s="2" t="s">
        <v>48</v>
      </c>
      <c r="H26" s="2">
        <v>0</v>
      </c>
      <c r="I26" s="1">
        <v>0</v>
      </c>
      <c r="J26" s="3" t="s">
        <v>18</v>
      </c>
      <c r="K26" s="2" t="str">
        <f>J26*377.83</f>
        <v>0</v>
      </c>
      <c r="L26" s="5"/>
    </row>
    <row r="27" spans="1:12" customHeight="1" ht="105" outlineLevel="3">
      <c r="A27" s="1"/>
      <c r="B27" s="1">
        <v>829304</v>
      </c>
      <c r="C27" s="1" t="s">
        <v>107</v>
      </c>
      <c r="D27" s="1" t="s">
        <v>108</v>
      </c>
      <c r="E27" s="2" t="s">
        <v>109</v>
      </c>
      <c r="F27" s="2" t="s">
        <v>110</v>
      </c>
      <c r="G27" s="2">
        <v>9</v>
      </c>
      <c r="H27" s="2">
        <v>0</v>
      </c>
      <c r="I27" s="1">
        <v>0</v>
      </c>
      <c r="J27" s="3" t="s">
        <v>18</v>
      </c>
      <c r="K27" s="2" t="str">
        <f>J27*367.41</f>
        <v>0</v>
      </c>
      <c r="L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3:K1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2025-10-29T11:31:54+03:00</dcterms:created>
  <dcterms:modified xsi:type="dcterms:W3CDTF">2025-10-29T11:31:54+03:00</dcterms:modified>
  <dc:title>Untitled Spreadsheet</dc:title>
  <dc:description/>
  <dc:subject/>
  <cp:keywords/>
  <cp:category/>
</cp:coreProperties>
</file>