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<sst xmlns="http://schemas.openxmlformats.org/spreadsheetml/2006/main" uniqueCount="82">
  <si>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</si>
  <si>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</si>
  <si>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</si>
  <si>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</si>
  <si>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</si>
  <si>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</si>
  <si>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</si>
  <si>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</si>
  <si>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</si>
  <si>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</si>
  <si>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Мебель и акссесуары для ванной комнаты и кухни</t>
  </si>
  <si>
    <t>Акссесуары для ванной комнаты</t>
  </si>
  <si>
    <t>Карнизы</t>
  </si>
  <si>
    <t>Карнизы для ванн телескопические</t>
  </si>
  <si>
    <t>MAV-110001</t>
  </si>
  <si>
    <t>карниз для ванны телескопический 110-200 см, зеленый (с кольцами)</t>
  </si>
  <si>
    <t>447.61 руб.</t>
  </si>
  <si>
    <t>шт</t>
  </si>
  <si>
    <t>MAV-110002</t>
  </si>
  <si>
    <t>карниз для ванны телескопический 110-200 см, розовый (с кольцами)</t>
  </si>
  <si>
    <t>MAV-110003</t>
  </si>
  <si>
    <t>карниз для ванны телескопический 110-200 см, хром (с кольцами)</t>
  </si>
  <si>
    <t>567.80 руб.</t>
  </si>
  <si>
    <t>MAV-110004</t>
  </si>
  <si>
    <t>карниз для ванны телескопический 110–200 см, бежевый (с кольцами)</t>
  </si>
  <si>
    <t>MAV-110005</t>
  </si>
  <si>
    <t>карниз для ванны телескопический110-200 см, белый (с кольцами)</t>
  </si>
  <si>
    <t>MAV-110006</t>
  </si>
  <si>
    <t>карниз для ванны телескопический 110-200 см, голубой (с кольцами)</t>
  </si>
  <si>
    <t>Мойки, тумбы и умывальники</t>
  </si>
  <si>
    <t>Умывальники дачные</t>
  </si>
  <si>
    <t>MAV-840001</t>
  </si>
  <si>
    <t>дачный умывальник "Мойдодыр" без ЭВН  мойка пластик (бежевый) 17л</t>
  </si>
  <si>
    <t>0.00 руб.</t>
  </si>
  <si>
    <t>MAV-840002</t>
  </si>
  <si>
    <t>дачный умывальник "Мойдодыр" с ЭВН, мойка нержавейка (белый) 17л</t>
  </si>
  <si>
    <t>MAV-840003</t>
  </si>
  <si>
    <t>дачный умывальник "Мойдодыр" с ЭВН, мойка нержавейка (медь)</t>
  </si>
  <si>
    <t>MAV-840004</t>
  </si>
  <si>
    <t>дачный умывальник "Мойдодыр" с ЭВН, мойка нержавейка (серебро)</t>
  </si>
  <si>
    <t>MAV-840005</t>
  </si>
  <si>
    <t>дачный умывальник "Мойдодыр" с ЭВН, мойка пластик (белый) 17л</t>
  </si>
  <si>
    <t>5 797.00 руб.</t>
  </si>
  <si>
    <t>MAV-840006</t>
  </si>
  <si>
    <t>дачный умывальник "Чистюля" с рукомойником УМ-10 (пластик) "ЭлБЭТ"</t>
  </si>
  <si>
    <t>4 467.26 руб.</t>
  </si>
  <si>
    <t>MAV-840007</t>
  </si>
  <si>
    <t>дачный умывальник "Чистюля" с рукомойником УМ-17 (пластик) "ЭлБЭТ"</t>
  </si>
  <si>
    <t>4 398.75 руб.</t>
  </si>
  <si>
    <t>MAV-840008</t>
  </si>
  <si>
    <t>дачный умывальник "Чистюля" с рукомойником ЭВБО-17 (пластик) "ЭлБЭТ"</t>
  </si>
  <si>
    <t>5 464.31 руб.</t>
  </si>
  <si>
    <t>MAV-840011</t>
  </si>
  <si>
    <t>кран водоразборный "ЭлБЭТ"</t>
  </si>
  <si>
    <t>101.66 руб.</t>
  </si>
  <si>
    <t>MAV-840012</t>
  </si>
  <si>
    <t>лейка душевая с краном "ЭлБЭТ"</t>
  </si>
  <si>
    <t>150.62 руб.</t>
  </si>
  <si>
    <t>MAV-840013</t>
  </si>
  <si>
    <t>навесной умывальник "Чистюля" с рукомойником УМ-10 "ЭлБЭТ"</t>
  </si>
  <si>
    <t>2 404.65 руб.</t>
  </si>
  <si>
    <t>MAV-840014</t>
  </si>
  <si>
    <t>навесной умывальник "Чистюля" с рукомойником УМ-17 "ЭлБЭТ"</t>
  </si>
  <si>
    <t>2 658.80 руб.</t>
  </si>
  <si>
    <t>MAV-840015</t>
  </si>
  <si>
    <t>навесной умывальник "Чистюля" с рукомойником ЭВБО-17 "ЭлБЭТ"</t>
  </si>
  <si>
    <t>3 382.15 руб.</t>
  </si>
  <si>
    <t>MAV-840016</t>
  </si>
  <si>
    <t>раковина пластмассовая 360*420*140 "ЭлБЭТ"</t>
  </si>
  <si>
    <t>361.76 руб.</t>
  </si>
  <si>
    <t>MAV-840017</t>
  </si>
  <si>
    <t>раковина пластмассовая 410*495*140 "ЭлБЭТ"</t>
  </si>
  <si>
    <t>449.65 руб.</t>
  </si>
  <si>
    <t>MAV-840018</t>
  </si>
  <si>
    <t>рукомойник с ЭВН ЭВБО-17 (с ручной регулировкой) 1,25кВт "ЭлБЭТ"</t>
  </si>
  <si>
    <t>1 661.75 руб.</t>
  </si>
  <si>
    <t>MAV-840019</t>
  </si>
  <si>
    <t>рукомойник с ЭВН ЭВБО-22 (с ручной регулировкой) 1,25кВт "ЭлБЭТ"</t>
  </si>
  <si>
    <t>1 808.46 руб.</t>
  </si>
  <si>
    <t>MAV-840020</t>
  </si>
  <si>
    <t>рукомойник УМ-10 с краном "ЭлБЭТ"</t>
  </si>
  <si>
    <t>566.95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</si>
</sst>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1f2b2e_da01_11e9_8109_003048fd731b_c75a16bb_f115_11ee_a58b_047c1617b1431.jpeg"/><Relationship Id="rId2" Type="http://schemas.openxmlformats.org/officeDocument/2006/relationships/image" Target="../media/681f2b30_da01_11e9_8109_003048fd731b_c75a16bc_f115_11ee_a58b_047c1617b1432.jpeg"/><Relationship Id="rId3" Type="http://schemas.openxmlformats.org/officeDocument/2006/relationships/image" Target="../media/681f2b32_da01_11e9_8109_003048fd731b_c75a16bd_f115_11ee_a58b_047c1617b1433.jpeg"/><Relationship Id="rId4" Type="http://schemas.openxmlformats.org/officeDocument/2006/relationships/image" Target="../media/681f2b34_da01_11e9_8109_003048fd731b_c75a16be_f115_11ee_a58b_047c1617b1434.jpeg"/><Relationship Id="rId5" Type="http://schemas.openxmlformats.org/officeDocument/2006/relationships/image" Target="../media/681f2b36_da01_11e9_8109_003048fd731b_c75a16bf_f115_11ee_a58b_047c1617b1435.jpeg"/><Relationship Id="rId6" Type="http://schemas.openxmlformats.org/officeDocument/2006/relationships/image" Target="../media/6bbade83_7c9e_11ea_8111_003048fd731b_c75a16ba_f115_11ee_a58b_047c1617b1436.jpeg"/><Relationship Id="rId7" Type="http://schemas.openxmlformats.org/officeDocument/2006/relationships/image" Target="../media/7537537a_da01_11e9_8109_003048fd731b_c75a16c0_f115_11ee_a58b_047c1617b1437.jpeg"/><Relationship Id="rId8" Type="http://schemas.openxmlformats.org/officeDocument/2006/relationships/image" Target="../media/7537537c_da01_11e9_8109_003048fd731b_c75a16c1_f115_11ee_a58b_047c1617b1438.jpeg"/><Relationship Id="rId9" Type="http://schemas.openxmlformats.org/officeDocument/2006/relationships/image" Target="../media/7537537e_da01_11e9_8109_003048fd731b_c75a16c2_f115_11ee_a58b_047c1617b1439.jpeg"/><Relationship Id="rId10" Type="http://schemas.openxmlformats.org/officeDocument/2006/relationships/image" Target="../media/75375380_da01_11e9_8109_003048fd731b_c75a16c3_f115_11ee_a58b_047c1617b14310.jpeg"/><Relationship Id="rId11" Type="http://schemas.openxmlformats.org/officeDocument/2006/relationships/image" Target="../media/75375382_da01_11e9_8109_003048fd731b_c75a16c4_f115_11ee_a58b_047c1617b14311.jpeg"/><Relationship Id="rId12" Type="http://schemas.openxmlformats.org/officeDocument/2006/relationships/image" Target="../media/75375384_da01_11e9_8109_003048fd731b_c75a16c5_f115_11ee_a58b_047c1617b14312.jpeg"/><Relationship Id="rId13" Type="http://schemas.openxmlformats.org/officeDocument/2006/relationships/image" Target="../media/75375386_da01_11e9_8109_003048fd731b_c75a16c6_f115_11ee_a58b_047c1617b14313.jpeg"/><Relationship Id="rId14" Type="http://schemas.openxmlformats.org/officeDocument/2006/relationships/image" Target="../media/75375388_da01_11e9_8109_003048fd731b_c75a16c7_f115_11ee_a58b_047c1617b14314.jpeg"/><Relationship Id="rId15" Type="http://schemas.openxmlformats.org/officeDocument/2006/relationships/image" Target="../media/7537538e_da01_11e9_8109_003048fd731b_c75a16c8_f115_11ee_a58b_047c1617b14315.jpeg"/><Relationship Id="rId16" Type="http://schemas.openxmlformats.org/officeDocument/2006/relationships/image" Target="../media/75375390_da01_11e9_8109_003048fd731b_c75a16c9_f115_11ee_a58b_047c1617b14316.jpeg"/><Relationship Id="rId17" Type="http://schemas.openxmlformats.org/officeDocument/2006/relationships/image" Target="../media/75375392_da01_11e9_8109_003048fd731b_c75a16ca_f115_11ee_a58b_047c1617b14317.jpeg"/><Relationship Id="rId18" Type="http://schemas.openxmlformats.org/officeDocument/2006/relationships/image" Target="../media/75375394_da01_11e9_8109_003048fd731b_c75a16cb_f115_11ee_a58b_047c1617b14318.jpeg"/><Relationship Id="rId19" Type="http://schemas.openxmlformats.org/officeDocument/2006/relationships/image" Target="../media/75375396_da01_11e9_8109_003048fd731b_c75a16cc_f115_11ee_a58b_047c1617b14319.jpeg"/><Relationship Id="rId20" Type="http://schemas.openxmlformats.org/officeDocument/2006/relationships/image" Target="../media/75375398_da01_11e9_8109_003048fd731b_c75a16cd_f115_11ee_a58b_047c1617b14320.jpeg"/><Relationship Id="rId21" Type="http://schemas.openxmlformats.org/officeDocument/2006/relationships/image" Target="../media/7537539a_da01_11e9_8109_003048fd731b_c75a16ce_f115_11ee_a58b_047c1617b14321.jpeg"/><Relationship Id="rId22" Type="http://schemas.openxmlformats.org/officeDocument/2006/relationships/image" Target="../media/7537539c_da01_11e9_8109_003048fd731b_c75a16cf_f115_11ee_a58b_047c1617b14322.jpeg"/><Relationship Id="rId23" Type="http://schemas.openxmlformats.org/officeDocument/2006/relationships/image" Target="../media/7537539e_da01_11e9_8109_003048fd731b_c75a16d0_f115_11ee_a58b_047c1617b14323.jpeg"/><Relationship Id="rId24" Type="http://schemas.openxmlformats.org/officeDocument/2006/relationships/image" Target="../media/753753a0_da01_11e9_8109_003048fd731b_c75a16d1_f115_11ee_a58b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823318</v>
      </c>
      <c r="C6" s="1" t="s">
        <v>14</v>
      </c>
      <c r="D6" s="1"/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J6*447.61</f>
        <v>0</v>
      </c>
      <c r="L6" s="5"/>
    </row>
    <row r="7" spans="1:12" customHeight="1" ht="105" outlineLevel="5">
      <c r="A7" s="1"/>
      <c r="B7" s="1">
        <v>823319</v>
      </c>
      <c r="C7" s="1" t="s">
        <v>18</v>
      </c>
      <c r="D7" s="1"/>
      <c r="E7" s="2" t="s">
        <v>19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J7*447.61</f>
        <v>0</v>
      </c>
      <c r="L7" s="5"/>
    </row>
    <row r="8" spans="1:12" customHeight="1" ht="105" outlineLevel="5">
      <c r="A8" s="1"/>
      <c r="B8" s="1">
        <v>823320</v>
      </c>
      <c r="C8" s="1" t="s">
        <v>20</v>
      </c>
      <c r="D8" s="1"/>
      <c r="E8" s="2" t="s">
        <v>21</v>
      </c>
      <c r="F8" s="2" t="s">
        <v>22</v>
      </c>
      <c r="G8" s="2">
        <v>10</v>
      </c>
      <c r="H8" s="2">
        <v>0</v>
      </c>
      <c r="I8" s="1">
        <v>0</v>
      </c>
      <c r="J8" s="3" t="s">
        <v>17</v>
      </c>
      <c r="K8" s="2" t="str">
        <f>J8*567.80</f>
        <v>0</v>
      </c>
      <c r="L8" s="5"/>
    </row>
    <row r="9" spans="1:12" customHeight="1" ht="105" outlineLevel="5">
      <c r="A9" s="1"/>
      <c r="B9" s="1">
        <v>823321</v>
      </c>
      <c r="C9" s="1" t="s">
        <v>23</v>
      </c>
      <c r="D9" s="1"/>
      <c r="E9" s="2" t="s">
        <v>24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J9*447.61</f>
        <v>0</v>
      </c>
      <c r="L9" s="5"/>
    </row>
    <row r="10" spans="1:12" customHeight="1" ht="105" outlineLevel="5">
      <c r="A10" s="1"/>
      <c r="B10" s="1">
        <v>823322</v>
      </c>
      <c r="C10" s="1" t="s">
        <v>25</v>
      </c>
      <c r="D10" s="1"/>
      <c r="E10" s="2" t="s">
        <v>26</v>
      </c>
      <c r="F10" s="2" t="s">
        <v>16</v>
      </c>
      <c r="G10" s="2">
        <v>2</v>
      </c>
      <c r="H10" s="2">
        <v>0</v>
      </c>
      <c r="I10" s="1">
        <v>0</v>
      </c>
      <c r="J10" s="3" t="s">
        <v>17</v>
      </c>
      <c r="K10" s="2" t="str">
        <f>J10*447.61</f>
        <v>0</v>
      </c>
      <c r="L10" s="5"/>
    </row>
    <row r="11" spans="1:12" customHeight="1" ht="105" outlineLevel="5">
      <c r="A11" s="1"/>
      <c r="B11" s="1">
        <v>826973</v>
      </c>
      <c r="C11" s="1" t="s">
        <v>27</v>
      </c>
      <c r="D11" s="1"/>
      <c r="E11" s="2" t="s">
        <v>28</v>
      </c>
      <c r="F11" s="2" t="s">
        <v>16</v>
      </c>
      <c r="G11" s="2">
        <v>0</v>
      </c>
      <c r="H11" s="2">
        <v>0</v>
      </c>
      <c r="I11" s="1">
        <v>0</v>
      </c>
      <c r="J11" s="3" t="s">
        <v>17</v>
      </c>
      <c r="K11" s="2" t="str">
        <f>J11*447.61</f>
        <v>0</v>
      </c>
      <c r="L11" s="5"/>
    </row>
    <row r="12" spans="1:12" outlineLevel="1">
      <c r="A12" s="7" t="s">
        <v>29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</row>
    <row r="13" spans="1:12" outlineLevel="2">
      <c r="A13" s="8" t="s">
        <v>30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823947</v>
      </c>
      <c r="C14" s="1" t="s">
        <v>31</v>
      </c>
      <c r="D14" s="1"/>
      <c r="E14" s="2" t="s">
        <v>32</v>
      </c>
      <c r="F14" s="2" t="s">
        <v>33</v>
      </c>
      <c r="G14" s="2">
        <v>0</v>
      </c>
      <c r="H14" s="2">
        <v>0</v>
      </c>
      <c r="I14" s="1">
        <v>0</v>
      </c>
      <c r="J14" s="3" t="s">
        <v>17</v>
      </c>
      <c r="K14" s="2" t="str">
        <f>J14*0.00</f>
        <v>0</v>
      </c>
      <c r="L14" s="5"/>
    </row>
    <row r="15" spans="1:12" customHeight="1" ht="105" outlineLevel="4">
      <c r="A15" s="1"/>
      <c r="B15" s="1">
        <v>823948</v>
      </c>
      <c r="C15" s="1" t="s">
        <v>34</v>
      </c>
      <c r="D15" s="1"/>
      <c r="E15" s="2" t="s">
        <v>35</v>
      </c>
      <c r="F15" s="2" t="s">
        <v>33</v>
      </c>
      <c r="G15" s="2">
        <v>0</v>
      </c>
      <c r="H15" s="2">
        <v>0</v>
      </c>
      <c r="I15" s="1">
        <v>0</v>
      </c>
      <c r="J15" s="3" t="s">
        <v>17</v>
      </c>
      <c r="K15" s="2" t="str">
        <f>J15*0.00</f>
        <v>0</v>
      </c>
      <c r="L15" s="5"/>
    </row>
    <row r="16" spans="1:12" customHeight="1" ht="105" outlineLevel="4">
      <c r="A16" s="1"/>
      <c r="B16" s="1">
        <v>823949</v>
      </c>
      <c r="C16" s="1" t="s">
        <v>36</v>
      </c>
      <c r="D16" s="1"/>
      <c r="E16" s="2" t="s">
        <v>37</v>
      </c>
      <c r="F16" s="2" t="s">
        <v>33</v>
      </c>
      <c r="G16" s="2">
        <v>0</v>
      </c>
      <c r="H16" s="2">
        <v>0</v>
      </c>
      <c r="I16" s="1">
        <v>0</v>
      </c>
      <c r="J16" s="3" t="s">
        <v>17</v>
      </c>
      <c r="K16" s="2" t="str">
        <f>J16*0.00</f>
        <v>0</v>
      </c>
      <c r="L16" s="5"/>
    </row>
    <row r="17" spans="1:12" customHeight="1" ht="105" outlineLevel="4">
      <c r="A17" s="1"/>
      <c r="B17" s="1">
        <v>823950</v>
      </c>
      <c r="C17" s="1" t="s">
        <v>38</v>
      </c>
      <c r="D17" s="1"/>
      <c r="E17" s="2" t="s">
        <v>39</v>
      </c>
      <c r="F17" s="2" t="s">
        <v>33</v>
      </c>
      <c r="G17" s="2">
        <v>0</v>
      </c>
      <c r="H17" s="2">
        <v>0</v>
      </c>
      <c r="I17" s="1">
        <v>0</v>
      </c>
      <c r="J17" s="3" t="s">
        <v>17</v>
      </c>
      <c r="K17" s="2" t="str">
        <f>J17*0.00</f>
        <v>0</v>
      </c>
      <c r="L17" s="5"/>
    </row>
    <row r="18" spans="1:12" customHeight="1" ht="105" outlineLevel="4">
      <c r="A18" s="1"/>
      <c r="B18" s="1">
        <v>823951</v>
      </c>
      <c r="C18" s="1" t="s">
        <v>40</v>
      </c>
      <c r="D18" s="1"/>
      <c r="E18" s="2" t="s">
        <v>41</v>
      </c>
      <c r="F18" s="2" t="s">
        <v>42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J18*5797.00</f>
        <v>0</v>
      </c>
      <c r="L18" s="5"/>
    </row>
    <row r="19" spans="1:12" customHeight="1" ht="105" outlineLevel="4">
      <c r="A19" s="1"/>
      <c r="B19" s="1">
        <v>823952</v>
      </c>
      <c r="C19" s="1" t="s">
        <v>43</v>
      </c>
      <c r="D19" s="1"/>
      <c r="E19" s="2" t="s">
        <v>44</v>
      </c>
      <c r="F19" s="2" t="s">
        <v>45</v>
      </c>
      <c r="G19" s="2">
        <v>0</v>
      </c>
      <c r="H19" s="2">
        <v>0</v>
      </c>
      <c r="I19" s="1">
        <v>0</v>
      </c>
      <c r="J19" s="3" t="s">
        <v>17</v>
      </c>
      <c r="K19" s="2" t="str">
        <f>J19*4467.26</f>
        <v>0</v>
      </c>
      <c r="L19" s="5"/>
    </row>
    <row r="20" spans="1:12" customHeight="1" ht="105" outlineLevel="4">
      <c r="A20" s="1"/>
      <c r="B20" s="1">
        <v>823953</v>
      </c>
      <c r="C20" s="1" t="s">
        <v>46</v>
      </c>
      <c r="D20" s="1"/>
      <c r="E20" s="2" t="s">
        <v>47</v>
      </c>
      <c r="F20" s="2" t="s">
        <v>48</v>
      </c>
      <c r="G20" s="2">
        <v>0</v>
      </c>
      <c r="H20" s="2">
        <v>0</v>
      </c>
      <c r="I20" s="1">
        <v>0</v>
      </c>
      <c r="J20" s="3" t="s">
        <v>17</v>
      </c>
      <c r="K20" s="2" t="str">
        <f>J20*4398.75</f>
        <v>0</v>
      </c>
      <c r="L20" s="5"/>
    </row>
    <row r="21" spans="1:12" customHeight="1" ht="105" outlineLevel="4">
      <c r="A21" s="1"/>
      <c r="B21" s="1">
        <v>823954</v>
      </c>
      <c r="C21" s="1" t="s">
        <v>49</v>
      </c>
      <c r="D21" s="1"/>
      <c r="E21" s="2" t="s">
        <v>50</v>
      </c>
      <c r="F21" s="2" t="s">
        <v>51</v>
      </c>
      <c r="G21" s="2">
        <v>0</v>
      </c>
      <c r="H21" s="2">
        <v>0</v>
      </c>
      <c r="I21" s="1">
        <v>0</v>
      </c>
      <c r="J21" s="3" t="s">
        <v>17</v>
      </c>
      <c r="K21" s="2" t="str">
        <f>J21*5464.31</f>
        <v>0</v>
      </c>
      <c r="L21" s="5"/>
    </row>
    <row r="22" spans="1:12" customHeight="1" ht="105" outlineLevel="4">
      <c r="A22" s="1"/>
      <c r="B22" s="1">
        <v>823957</v>
      </c>
      <c r="C22" s="1" t="s">
        <v>52</v>
      </c>
      <c r="D22" s="1"/>
      <c r="E22" s="2" t="s">
        <v>53</v>
      </c>
      <c r="F22" s="2" t="s">
        <v>54</v>
      </c>
      <c r="G22" s="2">
        <v>0</v>
      </c>
      <c r="H22" s="2">
        <v>0</v>
      </c>
      <c r="I22" s="1">
        <v>0</v>
      </c>
      <c r="J22" s="3" t="s">
        <v>17</v>
      </c>
      <c r="K22" s="2" t="str">
        <f>J22*101.66</f>
        <v>0</v>
      </c>
      <c r="L22" s="5"/>
    </row>
    <row r="23" spans="1:12" customHeight="1" ht="105" outlineLevel="4">
      <c r="A23" s="1"/>
      <c r="B23" s="1">
        <v>823958</v>
      </c>
      <c r="C23" s="1" t="s">
        <v>55</v>
      </c>
      <c r="D23" s="1"/>
      <c r="E23" s="2" t="s">
        <v>56</v>
      </c>
      <c r="F23" s="2" t="s">
        <v>57</v>
      </c>
      <c r="G23" s="2">
        <v>0</v>
      </c>
      <c r="H23" s="2">
        <v>0</v>
      </c>
      <c r="I23" s="1">
        <v>0</v>
      </c>
      <c r="J23" s="3" t="s">
        <v>17</v>
      </c>
      <c r="K23" s="2" t="str">
        <f>J23*150.62</f>
        <v>0</v>
      </c>
      <c r="L23" s="5"/>
    </row>
    <row r="24" spans="1:12" customHeight="1" ht="105" outlineLevel="4">
      <c r="A24" s="1"/>
      <c r="B24" s="1">
        <v>823959</v>
      </c>
      <c r="C24" s="1" t="s">
        <v>58</v>
      </c>
      <c r="D24" s="1"/>
      <c r="E24" s="2" t="s">
        <v>59</v>
      </c>
      <c r="F24" s="2" t="s">
        <v>60</v>
      </c>
      <c r="G24" s="2">
        <v>0</v>
      </c>
      <c r="H24" s="2">
        <v>0</v>
      </c>
      <c r="I24" s="1">
        <v>0</v>
      </c>
      <c r="J24" s="3" t="s">
        <v>17</v>
      </c>
      <c r="K24" s="2" t="str">
        <f>J24*2404.65</f>
        <v>0</v>
      </c>
      <c r="L24" s="5"/>
    </row>
    <row r="25" spans="1:12" customHeight="1" ht="105" outlineLevel="4">
      <c r="A25" s="1"/>
      <c r="B25" s="1">
        <v>823960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17</v>
      </c>
      <c r="K25" s="2" t="str">
        <f>J25*2658.80</f>
        <v>0</v>
      </c>
      <c r="L25" s="5"/>
    </row>
    <row r="26" spans="1:12" customHeight="1" ht="105" outlineLevel="4">
      <c r="A26" s="1"/>
      <c r="B26" s="1">
        <v>823961</v>
      </c>
      <c r="C26" s="1" t="s">
        <v>64</v>
      </c>
      <c r="D26" s="1"/>
      <c r="E26" s="2" t="s">
        <v>65</v>
      </c>
      <c r="F26" s="2" t="s">
        <v>66</v>
      </c>
      <c r="G26" s="2">
        <v>0</v>
      </c>
      <c r="H26" s="2">
        <v>0</v>
      </c>
      <c r="I26" s="1">
        <v>0</v>
      </c>
      <c r="J26" s="3" t="s">
        <v>17</v>
      </c>
      <c r="K26" s="2" t="str">
        <f>J26*3382.15</f>
        <v>0</v>
      </c>
      <c r="L26" s="5"/>
    </row>
    <row r="27" spans="1:12" customHeight="1" ht="105" outlineLevel="4">
      <c r="A27" s="1"/>
      <c r="B27" s="1">
        <v>823962</v>
      </c>
      <c r="C27" s="1" t="s">
        <v>67</v>
      </c>
      <c r="D27" s="1"/>
      <c r="E27" s="2" t="s">
        <v>68</v>
      </c>
      <c r="F27" s="2" t="s">
        <v>69</v>
      </c>
      <c r="G27" s="2">
        <v>0</v>
      </c>
      <c r="H27" s="2">
        <v>0</v>
      </c>
      <c r="I27" s="1">
        <v>0</v>
      </c>
      <c r="J27" s="3" t="s">
        <v>17</v>
      </c>
      <c r="K27" s="2" t="str">
        <f>J27*361.76</f>
        <v>0</v>
      </c>
      <c r="L27" s="5"/>
    </row>
    <row r="28" spans="1:12" customHeight="1" ht="105" outlineLevel="4">
      <c r="A28" s="1"/>
      <c r="B28" s="1">
        <v>823963</v>
      </c>
      <c r="C28" s="1" t="s">
        <v>70</v>
      </c>
      <c r="D28" s="1"/>
      <c r="E28" s="2" t="s">
        <v>71</v>
      </c>
      <c r="F28" s="2" t="s">
        <v>72</v>
      </c>
      <c r="G28" s="2">
        <v>0</v>
      </c>
      <c r="H28" s="2">
        <v>0</v>
      </c>
      <c r="I28" s="1">
        <v>0</v>
      </c>
      <c r="J28" s="3" t="s">
        <v>17</v>
      </c>
      <c r="K28" s="2" t="str">
        <f>J28*449.65</f>
        <v>0</v>
      </c>
      <c r="L28" s="5"/>
    </row>
    <row r="29" spans="1:12" customHeight="1" ht="105" outlineLevel="4">
      <c r="A29" s="1"/>
      <c r="B29" s="1">
        <v>823964</v>
      </c>
      <c r="C29" s="1" t="s">
        <v>73</v>
      </c>
      <c r="D29" s="1"/>
      <c r="E29" s="2" t="s">
        <v>74</v>
      </c>
      <c r="F29" s="2" t="s">
        <v>75</v>
      </c>
      <c r="G29" s="2">
        <v>8</v>
      </c>
      <c r="H29" s="2">
        <v>0</v>
      </c>
      <c r="I29" s="1">
        <v>0</v>
      </c>
      <c r="J29" s="3" t="s">
        <v>17</v>
      </c>
      <c r="K29" s="2" t="str">
        <f>J29*1661.75</f>
        <v>0</v>
      </c>
      <c r="L29" s="5"/>
    </row>
    <row r="30" spans="1:12" customHeight="1" ht="105" outlineLevel="4">
      <c r="A30" s="1"/>
      <c r="B30" s="1">
        <v>823965</v>
      </c>
      <c r="C30" s="1" t="s">
        <v>76</v>
      </c>
      <c r="D30" s="1"/>
      <c r="E30" s="2" t="s">
        <v>77</v>
      </c>
      <c r="F30" s="2" t="s">
        <v>78</v>
      </c>
      <c r="G30" s="2">
        <v>7</v>
      </c>
      <c r="H30" s="2">
        <v>0</v>
      </c>
      <c r="I30" s="1">
        <v>0</v>
      </c>
      <c r="J30" s="3" t="s">
        <v>17</v>
      </c>
      <c r="K30" s="2" t="str">
        <f>J30*1808.46</f>
        <v>0</v>
      </c>
      <c r="L30" s="5"/>
    </row>
    <row r="31" spans="1:12" customHeight="1" ht="105" outlineLevel="4">
      <c r="A31" s="1"/>
      <c r="B31" s="1">
        <v>823966</v>
      </c>
      <c r="C31" s="1" t="s">
        <v>79</v>
      </c>
      <c r="D31" s="1"/>
      <c r="E31" s="2" t="s">
        <v>80</v>
      </c>
      <c r="F31" s="2" t="s">
        <v>81</v>
      </c>
      <c r="G31" s="2">
        <v>0</v>
      </c>
      <c r="H31" s="2">
        <v>0</v>
      </c>
      <c r="I31" s="1">
        <v>0</v>
      </c>
      <c r="J31" s="3" t="s">
        <v>17</v>
      </c>
      <c r="K31" s="2" t="str">
        <f>J31*566.95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2:K12"/>
    <mergeCell ref="A4:K4"/>
    <mergeCell ref="A13:K13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2025-10-29T11:28:39+03:00</dcterms:created>
  <dcterms:modified xsi:type="dcterms:W3CDTF">2025-10-29T11:28:39+03:00</dcterms:modified>
  <dc:title>Untitled Spreadsheet</dc:title>
  <dc:description/>
  <dc:subject/>
  <cp:keywords/>
  <cp:category/>
</cp:coreProperties>
</file>