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<sst xmlns="http://schemas.openxmlformats.org/spreadsheetml/2006/main" uniqueCount="135">
  <si>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</si>
  <si>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</si>
  <si>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</si>
  <si>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</si>
  <si>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</si>
  <si>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</si>
  <si>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</si>
  <si>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</si>
  <si>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</si>
  <si>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</si>
  <si>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</si>
  <si>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</si>
  <si>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</si>
  <si>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</si>
  <si>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</si>
  <si>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</si>
  <si>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</si>
  <si>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</si>
  <si>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пог. м</t>
  </si>
  <si>
    <t>VLC-1411002</t>
  </si>
  <si>
    <t>VTi.900.304.1510</t>
  </si>
  <si>
    <t>Труба нерж. сталь,  15х1.0мм  (4 /40шт)</t>
  </si>
  <si>
    <t>412.00 руб.</t>
  </si>
  <si>
    <t>&gt;25</t>
  </si>
  <si>
    <t>&gt;500</t>
  </si>
  <si>
    <t>VLC-1411003</t>
  </si>
  <si>
    <t>VTi.900.304.1810</t>
  </si>
  <si>
    <t>Труба нерж. сталь,  18х1.0мм (4 /40шт)</t>
  </si>
  <si>
    <t>542.00 руб.</t>
  </si>
  <si>
    <t>&gt;10</t>
  </si>
  <si>
    <t>VLC-1411004</t>
  </si>
  <si>
    <t>VTi.900.304.2212</t>
  </si>
  <si>
    <t>Труба нерж. сталь,  22х1.2мм (4 /20шт)</t>
  </si>
  <si>
    <t>756.00 руб.</t>
  </si>
  <si>
    <t>&gt;1000</t>
  </si>
  <si>
    <t>VLC-1411005</t>
  </si>
  <si>
    <t>VTi.900.304.2812</t>
  </si>
  <si>
    <t>Труба нерж. сталь,  28х1.2мм (4 /20шт)</t>
  </si>
  <si>
    <t>989.00 руб.</t>
  </si>
  <si>
    <t>VLC-1411006</t>
  </si>
  <si>
    <t>VTi.900.304.3515</t>
  </si>
  <si>
    <t>Труба нерж. сталь,  35х1.5мм  (4 /20шт)</t>
  </si>
  <si>
    <t>1 613.00 руб.</t>
  </si>
  <si>
    <t>VLC-1411007</t>
  </si>
  <si>
    <t>VTi.900.304.4215</t>
  </si>
  <si>
    <t>Труба нерж. сталь,  42х1.5мм  (4 /16шт)</t>
  </si>
  <si>
    <t>1 999.00 руб.</t>
  </si>
  <si>
    <t>VLC-1411008</t>
  </si>
  <si>
    <t>VTi.900.304.5415</t>
  </si>
  <si>
    <t>Труба нерж. сталь,  54х1.5мм  (4 /12шт)</t>
  </si>
  <si>
    <t>2 625.00 руб.</t>
  </si>
  <si>
    <t>VLC-901051</t>
  </si>
  <si>
    <t>VTi.900.304.7620</t>
  </si>
  <si>
    <t>Труба нерж. сталь, 76.1х2.0мм</t>
  </si>
  <si>
    <t>3 405.00 руб.</t>
  </si>
  <si>
    <t>&gt;100</t>
  </si>
  <si>
    <t>VLC-901052</t>
  </si>
  <si>
    <t>VTi.900.304.8920</t>
  </si>
  <si>
    <t>Труба нерж. сталь,  88.9х2.0мм</t>
  </si>
  <si>
    <t>3 996.00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</si>
  <si>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</si>
  <si>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</si>
  <si>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</si>
  <si>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</si>
  <si>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346.92 руб.</t>
  </si>
  <si>
    <t>SNT-140002</t>
  </si>
  <si>
    <t>VPG2212-4</t>
  </si>
  <si>
    <t>Труба 4 метра из нержавеющей стали 22x1.2 "VER-PRO"   (24м/6шт)</t>
  </si>
  <si>
    <t>540.96 руб.</t>
  </si>
  <si>
    <t>SNT-140003</t>
  </si>
  <si>
    <t>VPG2812-4</t>
  </si>
  <si>
    <t>Труба 4 метра из нержавеющей стали 28x1.2 "VER-PRO"   (16м/4шт)</t>
  </si>
  <si>
    <t>685.02 руб.</t>
  </si>
  <si>
    <t>SNT-140004</t>
  </si>
  <si>
    <t>VPG3515-4</t>
  </si>
  <si>
    <t>Труба 4 метра из нержавеющей стали 35x1.5 "VER-PRO"   (16м/4шт)</t>
  </si>
  <si>
    <t>1 137.78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</si>
  <si>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</si>
  <si>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</si>
  <si>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</si>
  <si>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</si>
  <si>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</si>
  <si>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</si>
  <si>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</si>
  <si>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</si>
  <si>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</si>
  <si>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</si>
  <si>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</si>
  <si>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</si>
  <si>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424.83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</si>
  <si>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</si>
  <si>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</si>
  <si>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</si>
  <si>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</si>
  <si>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</si>
  <si>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</si>
  <si>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1 303.89 руб.</t>
  </si>
  <si>
    <t>SNT-140016</t>
  </si>
  <si>
    <t>VPG5415-4</t>
  </si>
  <si>
    <t>Труба из нержавеющей стали 54x1.5 (4м) "VER-PRO"   (8м/2шт)</t>
  </si>
  <si>
    <t>1 783.11 руб.</t>
  </si>
  <si>
    <t>VER-001634</t>
  </si>
  <si>
    <t>VPG76.1/20-4</t>
  </si>
  <si>
    <t>Труба из нержавеющей стали 76.1x2.0 (4м)  "VER-PRO"</t>
  </si>
  <si>
    <t>3 350.13 руб.</t>
  </si>
  <si>
    <t>VER-001635</t>
  </si>
  <si>
    <t>VPG88.9/20-4</t>
  </si>
  <si>
    <t>Труба из нержавеющей стали 88.9x2.0 (4м)  "VER-PRO"</t>
  </si>
  <si>
    <t>3 938.13 руб.</t>
  </si>
  <si>
    <t>Трубы гладкие из нержавеющей стали РОССИЯ</t>
  </si>
  <si>
    <t>SNT-150012</t>
  </si>
  <si>
    <t>Труба 3 метра из нержавеющей стали 15x1.0, Россия</t>
  </si>
  <si>
    <t>278.00 руб.</t>
  </si>
  <si>
    <t>SNT-150013</t>
  </si>
  <si>
    <t>Труба 3 метра из нержавеющей стали 18x1.0, Россия</t>
  </si>
  <si>
    <t>350.00 руб.</t>
  </si>
  <si>
    <t>SNT-150014</t>
  </si>
  <si>
    <t>Труба 3 метра из нержавеющей стали 22x1.2, Россия</t>
  </si>
  <si>
    <t>466.00 руб.</t>
  </si>
  <si>
    <t>SNT-150015</t>
  </si>
  <si>
    <t>Труба 3 метра из нержавеющей стали 28x1.2, Россия</t>
  </si>
  <si>
    <t>586.00 руб.</t>
  </si>
  <si>
    <t>SNT-150016</t>
  </si>
  <si>
    <t>Труба 3 метра из нержавеющей стали 35x1.5, Россия</t>
  </si>
  <si>
    <t>886.00 руб.</t>
  </si>
  <si>
    <t>&gt;50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</si>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</sst>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394360f5_c40a_11ea_8158_003048fd731b_7017f111_a59b_11ee_a526_047c1617b14311.jpeg"/><Relationship Id="rId12" Type="http://schemas.openxmlformats.org/officeDocument/2006/relationships/image" Target="../media/394360f7_c40a_11ea_8158_003048fd731b_7017f112_a59b_11ee_a526_047c1617b14312.jpeg"/><Relationship Id="rId13" Type="http://schemas.openxmlformats.org/officeDocument/2006/relationships/image" Target="../media/394360f9_c40a_11ea_8158_003048fd731b_e28851c5_a59b_11ee_a526_047c1617b14313.jpeg"/><Relationship Id="rId14" Type="http://schemas.openxmlformats.org/officeDocument/2006/relationships/image" Target="../media/394360fb_c40a_11ea_8158_003048fd731b_e28851c6_a59b_11ee_a526_047c1617b14314.jpeg"/><Relationship Id="rId15" Type="http://schemas.openxmlformats.org/officeDocument/2006/relationships/image" Target="../media/509f1cb7_1a81_11eb_81ce_003048fd731b_e28851c7_a59b_11ee_a526_047c1617b14315.jpeg"/><Relationship Id="rId16" Type="http://schemas.openxmlformats.org/officeDocument/2006/relationships/image" Target="../media/509f1cb9_1a81_11eb_81ce_003048fd731b_e28851c8_a59b_11ee_a526_047c1617b14316.jpeg"/><Relationship Id="rId17" Type="http://schemas.openxmlformats.org/officeDocument/2006/relationships/image" Target="../media/509f1cbb_1a81_11eb_81ce_003048fd731b_e28851c9_a59b_11ee_a526_047c1617b14317.jpeg"/><Relationship Id="rId18" Type="http://schemas.openxmlformats.org/officeDocument/2006/relationships/image" Target="../media/1fcb317a_5f91_11eb_822d_003048fd731b_e28851ca_a59b_11ee_a526_047c1617b14318.jpeg"/><Relationship Id="rId19" Type="http://schemas.openxmlformats.org/officeDocument/2006/relationships/image" Target="../media/1fcb317c_5f91_11eb_822d_003048fd731b_e28851cb_a59b_11ee_a526_047c1617b14319.jpeg"/><Relationship Id="rId20" Type="http://schemas.openxmlformats.org/officeDocument/2006/relationships/image" Target="../media/3650f788_f3c8_11eb_82ff_003048fd731b_e28851cc_a59b_11ee_a526_047c1617b14320.jpeg"/><Relationship Id="rId21" Type="http://schemas.openxmlformats.org/officeDocument/2006/relationships/image" Target="../media/3650f78a_f3c8_11eb_82ff_003048fd731b_e28851cd_a59b_11ee_a526_047c1617b14321.jpeg"/><Relationship Id="rId22" Type="http://schemas.openxmlformats.org/officeDocument/2006/relationships/image" Target="../media/28a1d146_7e77_11f0_a7a6_047c1617b143_a24fffea_96ed_11f0_a7c5_047c1617b14322.jpeg"/><Relationship Id="rId23" Type="http://schemas.openxmlformats.org/officeDocument/2006/relationships/image" Target="../media/28a1d148_7e77_11f0_a7a6_047c1617b143_a24fffeb_96ed_11f0_a7c5_047c1617b14323.jpeg"/><Relationship Id="rId24" Type="http://schemas.openxmlformats.org/officeDocument/2006/relationships/image" Target="../media/ba155168_4765_11ef_a5fd_047c1617b143_f7c1cdb8_7932_11f0_a79f_047c1617b14324.jpeg"/><Relationship Id="rId25" Type="http://schemas.openxmlformats.org/officeDocument/2006/relationships/image" Target="../media/ba15516c_4765_11ef_a5fd_047c1617b143_f7c1cdb9_7932_11f0_a79f_047c1617b14325.jpeg"/><Relationship Id="rId26" Type="http://schemas.openxmlformats.org/officeDocument/2006/relationships/image" Target="../media/ba15516e_4765_11ef_a5fd_047c1617b143_f7c1cdba_7932_11f0_a79f_047c1617b14326.jpeg"/><Relationship Id="rId27" Type="http://schemas.openxmlformats.org/officeDocument/2006/relationships/image" Target="../media/ba155170_4765_11ef_a5fd_047c1617b143_19e96867_793a_11f0_a79f_047c1617b14327.jpeg"/><Relationship Id="rId28" Type="http://schemas.openxmlformats.org/officeDocument/2006/relationships/image" Target="../media/52db9057_468b_11f0_a753_047c1617b143_0a6f39e6_310d_11f1_a89b_047c1617b14328.jpeg"/><Relationship Id="rId29" Type="http://schemas.openxmlformats.org/officeDocument/2006/relationships/image" Target="../media/52db9059_468b_11f0_a753_047c1617b143_0a6f39e7_310d_11f1_a89b_047c1617b14329.jpeg"/><Relationship Id="rId30" Type="http://schemas.openxmlformats.org/officeDocument/2006/relationships/image" Target="../media/52db905b_468b_11f0_a753_047c1617b143_0a6f39e8_310d_11f1_a89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J6*305.00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J7*412.00</f>
        <v>0</v>
      </c>
      <c r="L7" s="5"/>
    </row>
    <row r="8" spans="1:12" customHeight="1" ht="105" outlineLevel="5">
      <c r="A8" s="1"/>
      <c r="B8" s="1">
        <v>819859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 t="s">
        <v>24</v>
      </c>
      <c r="I8" s="1">
        <v>0</v>
      </c>
      <c r="J8" s="3" t="s">
        <v>18</v>
      </c>
      <c r="K8" s="2" t="str">
        <f>J8*542.00</f>
        <v>0</v>
      </c>
      <c r="L8" s="5"/>
    </row>
    <row r="9" spans="1:12" customHeight="1" ht="105" outlineLevel="5">
      <c r="A9" s="1"/>
      <c r="B9" s="1">
        <v>819860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29</v>
      </c>
      <c r="H9" s="2" t="s">
        <v>34</v>
      </c>
      <c r="I9" s="1">
        <v>0</v>
      </c>
      <c r="J9" s="3" t="s">
        <v>18</v>
      </c>
      <c r="K9" s="2" t="str">
        <f>J9*756.00</f>
        <v>0</v>
      </c>
      <c r="L9" s="5"/>
    </row>
    <row r="10" spans="1:12" customHeight="1" ht="105" outlineLevel="5">
      <c r="A10" s="1"/>
      <c r="B10" s="1">
        <v>819861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23</v>
      </c>
      <c r="H10" s="2" t="s">
        <v>24</v>
      </c>
      <c r="I10" s="1">
        <v>0</v>
      </c>
      <c r="J10" s="3" t="s">
        <v>18</v>
      </c>
      <c r="K10" s="2" t="str">
        <f>J10*989.00</f>
        <v>0</v>
      </c>
      <c r="L10" s="5"/>
    </row>
    <row r="11" spans="1:12" customHeight="1" ht="105" outlineLevel="5">
      <c r="A11" s="1"/>
      <c r="B11" s="1">
        <v>819862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29</v>
      </c>
      <c r="H11" s="2" t="s">
        <v>34</v>
      </c>
      <c r="I11" s="1">
        <v>0</v>
      </c>
      <c r="J11" s="3" t="s">
        <v>18</v>
      </c>
      <c r="K11" s="2" t="str">
        <f>J11*1613.00</f>
        <v>0</v>
      </c>
      <c r="L11" s="5"/>
    </row>
    <row r="12" spans="1:12" customHeight="1" ht="105" outlineLevel="5">
      <c r="A12" s="1"/>
      <c r="B12" s="1">
        <v>819863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24</v>
      </c>
      <c r="I12" s="1">
        <v>0</v>
      </c>
      <c r="J12" s="3" t="s">
        <v>18</v>
      </c>
      <c r="K12" s="2" t="str">
        <f>J12*1999.00</f>
        <v>0</v>
      </c>
      <c r="L12" s="5"/>
    </row>
    <row r="13" spans="1:12" customHeight="1" ht="105" outlineLevel="5">
      <c r="A13" s="1"/>
      <c r="B13" s="1">
        <v>819864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J13*2625.00</f>
        <v>0</v>
      </c>
      <c r="L13" s="5"/>
    </row>
    <row r="14" spans="1:12" customHeight="1" ht="105" outlineLevel="5">
      <c r="A14" s="1"/>
      <c r="B14" s="1">
        <v>889660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 t="s">
        <v>55</v>
      </c>
      <c r="I14" s="1">
        <v>0</v>
      </c>
      <c r="J14" s="3" t="s">
        <v>18</v>
      </c>
      <c r="K14" s="2" t="str">
        <f>J14*3405.00</f>
        <v>0</v>
      </c>
      <c r="L14" s="5"/>
    </row>
    <row r="15" spans="1:12" customHeight="1" ht="105" outlineLevel="5">
      <c r="A15" s="1"/>
      <c r="B15" s="1">
        <v>889661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55</v>
      </c>
      <c r="I15" s="1">
        <v>0</v>
      </c>
      <c r="J15" s="3" t="s">
        <v>18</v>
      </c>
      <c r="K15" s="2" t="str">
        <f>J15*3996.00</f>
        <v>0</v>
      </c>
      <c r="L15" s="5"/>
    </row>
    <row r="16" spans="1:12" outlineLevel="3">
      <c r="A16" s="9" t="s">
        <v>60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829163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55</v>
      </c>
      <c r="H17" s="2">
        <v>0</v>
      </c>
      <c r="I17" s="1">
        <v>0</v>
      </c>
      <c r="J17" s="3" t="s">
        <v>18</v>
      </c>
      <c r="K17" s="2" t="str">
        <f>J17*346.92</f>
        <v>0</v>
      </c>
      <c r="L17" s="5"/>
    </row>
    <row r="18" spans="1:12" customHeight="1" ht="105" outlineLevel="5">
      <c r="A18" s="1"/>
      <c r="B18" s="1">
        <v>829164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55</v>
      </c>
      <c r="H18" s="2">
        <v>0</v>
      </c>
      <c r="I18" s="1">
        <v>0</v>
      </c>
      <c r="J18" s="3" t="s">
        <v>18</v>
      </c>
      <c r="K18" s="2" t="str">
        <f>J18*540.96</f>
        <v>0</v>
      </c>
      <c r="L18" s="5"/>
    </row>
    <row r="19" spans="1:12" customHeight="1" ht="105" outlineLevel="5">
      <c r="A19" s="1"/>
      <c r="B19" s="1">
        <v>829165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55</v>
      </c>
      <c r="H19" s="2">
        <v>0</v>
      </c>
      <c r="I19" s="1">
        <v>0</v>
      </c>
      <c r="J19" s="3" t="s">
        <v>18</v>
      </c>
      <c r="K19" s="2" t="str">
        <f>J19*685.02</f>
        <v>0</v>
      </c>
      <c r="L19" s="5"/>
    </row>
    <row r="20" spans="1:12" customHeight="1" ht="105" outlineLevel="5">
      <c r="A20" s="1"/>
      <c r="B20" s="1">
        <v>829166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29</v>
      </c>
      <c r="H20" s="2">
        <v>0</v>
      </c>
      <c r="I20" s="1">
        <v>0</v>
      </c>
      <c r="J20" s="3" t="s">
        <v>18</v>
      </c>
      <c r="K20" s="2" t="str">
        <f>J20*1137.78</f>
        <v>0</v>
      </c>
      <c r="L20" s="5"/>
    </row>
    <row r="21" spans="1:12" customHeight="1" ht="105" outlineLevel="5">
      <c r="A21" s="1"/>
      <c r="B21" s="1">
        <v>829352</v>
      </c>
      <c r="C21" s="1" t="s">
        <v>77</v>
      </c>
      <c r="D21" s="1" t="s">
        <v>78</v>
      </c>
      <c r="E21" s="2" t="s">
        <v>79</v>
      </c>
      <c r="F21" s="2" t="s">
        <v>64</v>
      </c>
      <c r="G21" s="2">
        <v>0</v>
      </c>
      <c r="H21" s="2">
        <v>0</v>
      </c>
      <c r="I21" s="1">
        <v>0</v>
      </c>
      <c r="J21" s="3" t="s">
        <v>18</v>
      </c>
      <c r="K21" s="2" t="str">
        <f>J21*346.92</f>
        <v>0</v>
      </c>
      <c r="L21" s="5"/>
    </row>
    <row r="22" spans="1:12" customHeight="1" ht="105" outlineLevel="5">
      <c r="A22" s="1"/>
      <c r="B22" s="1">
        <v>829353</v>
      </c>
      <c r="C22" s="1" t="s">
        <v>80</v>
      </c>
      <c r="D22" s="1" t="s">
        <v>81</v>
      </c>
      <c r="E22" s="2" t="s">
        <v>82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J22*540.96</f>
        <v>0</v>
      </c>
      <c r="L22" s="5"/>
    </row>
    <row r="23" spans="1:12" customHeight="1" ht="105" outlineLevel="5">
      <c r="A23" s="1"/>
      <c r="B23" s="1">
        <v>829354</v>
      </c>
      <c r="C23" s="1" t="s">
        <v>83</v>
      </c>
      <c r="D23" s="1" t="s">
        <v>84</v>
      </c>
      <c r="E23" s="2" t="s">
        <v>85</v>
      </c>
      <c r="F23" s="2" t="s">
        <v>72</v>
      </c>
      <c r="G23" s="2">
        <v>0</v>
      </c>
      <c r="H23" s="2">
        <v>0</v>
      </c>
      <c r="I23" s="1">
        <v>0</v>
      </c>
      <c r="J23" s="3" t="s">
        <v>18</v>
      </c>
      <c r="K23" s="2" t="str">
        <f>J23*685.02</f>
        <v>0</v>
      </c>
      <c r="L23" s="5"/>
    </row>
    <row r="24" spans="1:12" customHeight="1" ht="105" outlineLevel="5">
      <c r="A24" s="1"/>
      <c r="B24" s="1">
        <v>832286</v>
      </c>
      <c r="C24" s="1" t="s">
        <v>86</v>
      </c>
      <c r="D24" s="1" t="s">
        <v>87</v>
      </c>
      <c r="E24" s="2" t="s">
        <v>88</v>
      </c>
      <c r="F24" s="2" t="s">
        <v>89</v>
      </c>
      <c r="G24" s="2" t="s">
        <v>55</v>
      </c>
      <c r="H24" s="2">
        <v>0</v>
      </c>
      <c r="I24" s="1">
        <v>0</v>
      </c>
      <c r="J24" s="3" t="s">
        <v>18</v>
      </c>
      <c r="K24" s="2" t="str">
        <f>J24*424.83</f>
        <v>0</v>
      </c>
      <c r="L24" s="5"/>
    </row>
    <row r="25" spans="1:12" customHeight="1" ht="105" outlineLevel="5">
      <c r="A25" s="1"/>
      <c r="B25" s="1">
        <v>832287</v>
      </c>
      <c r="C25" s="1" t="s">
        <v>90</v>
      </c>
      <c r="D25" s="1" t="s">
        <v>91</v>
      </c>
      <c r="E25" s="2" t="s">
        <v>92</v>
      </c>
      <c r="F25" s="2" t="s">
        <v>89</v>
      </c>
      <c r="G25" s="2" t="s">
        <v>55</v>
      </c>
      <c r="H25" s="2">
        <v>0</v>
      </c>
      <c r="I25" s="1">
        <v>0</v>
      </c>
      <c r="J25" s="3" t="s">
        <v>18</v>
      </c>
      <c r="K25" s="2" t="str">
        <f>J25*424.83</f>
        <v>0</v>
      </c>
      <c r="L25" s="5"/>
    </row>
    <row r="26" spans="1:12" customHeight="1" ht="105" outlineLevel="5">
      <c r="A26" s="1"/>
      <c r="B26" s="1">
        <v>834521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29</v>
      </c>
      <c r="H26" s="2">
        <v>0</v>
      </c>
      <c r="I26" s="1">
        <v>0</v>
      </c>
      <c r="J26" s="3" t="s">
        <v>18</v>
      </c>
      <c r="K26" s="2" t="str">
        <f>J26*1303.89</f>
        <v>0</v>
      </c>
      <c r="L26" s="5"/>
    </row>
    <row r="27" spans="1:12" customHeight="1" ht="105" outlineLevel="5">
      <c r="A27" s="1"/>
      <c r="B27" s="1">
        <v>834522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8</v>
      </c>
      <c r="H27" s="2">
        <v>0</v>
      </c>
      <c r="I27" s="1">
        <v>0</v>
      </c>
      <c r="J27" s="3" t="s">
        <v>18</v>
      </c>
      <c r="K27" s="2" t="str">
        <f>J27*1783.11</f>
        <v>0</v>
      </c>
      <c r="L27" s="5"/>
    </row>
    <row r="28" spans="1:12" customHeight="1" ht="105" outlineLevel="5">
      <c r="A28" s="1"/>
      <c r="B28" s="1">
        <v>955753</v>
      </c>
      <c r="C28" s="1" t="s">
        <v>101</v>
      </c>
      <c r="D28" s="1" t="s">
        <v>102</v>
      </c>
      <c r="E28" s="2" t="s">
        <v>103</v>
      </c>
      <c r="F28" s="2" t="s">
        <v>104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J28*3350.13</f>
        <v>0</v>
      </c>
      <c r="L28" s="5"/>
    </row>
    <row r="29" spans="1:12" customHeight="1" ht="105" outlineLevel="5">
      <c r="A29" s="1"/>
      <c r="B29" s="1">
        <v>955754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0</v>
      </c>
      <c r="H29" s="2">
        <v>0</v>
      </c>
      <c r="I29" s="1">
        <v>0</v>
      </c>
      <c r="J29" s="3" t="s">
        <v>18</v>
      </c>
      <c r="K29" s="2" t="str">
        <f>J29*3938.13</f>
        <v>0</v>
      </c>
      <c r="L29" s="5"/>
    </row>
    <row r="30" spans="1:12" outlineLevel="3">
      <c r="A30" s="9" t="s">
        <v>109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5"/>
    </row>
    <row r="31" spans="1:12" customHeight="1" ht="105" outlineLevel="5">
      <c r="A31" s="1"/>
      <c r="B31" s="1">
        <v>883421</v>
      </c>
      <c r="C31" s="1" t="s">
        <v>110</v>
      </c>
      <c r="D31" s="1"/>
      <c r="E31" s="2" t="s">
        <v>111</v>
      </c>
      <c r="F31" s="2" t="s">
        <v>112</v>
      </c>
      <c r="G31" s="2">
        <v>0</v>
      </c>
      <c r="H31" s="2">
        <v>0</v>
      </c>
      <c r="I31" s="1">
        <v>0</v>
      </c>
      <c r="J31" s="3" t="s">
        <v>18</v>
      </c>
      <c r="K31" s="2" t="str">
        <f>J31*278.00</f>
        <v>0</v>
      </c>
      <c r="L31" s="5"/>
    </row>
    <row r="32" spans="1:12" outlineLevel="5">
      <c r="A32" s="1"/>
      <c r="B32" s="1">
        <v>883422</v>
      </c>
      <c r="C32" s="1" t="s">
        <v>113</v>
      </c>
      <c r="D32" s="1"/>
      <c r="E32" s="2" t="s">
        <v>114</v>
      </c>
      <c r="F32" s="2" t="s">
        <v>115</v>
      </c>
      <c r="G32" s="2" t="s">
        <v>55</v>
      </c>
      <c r="H32" s="2">
        <v>0</v>
      </c>
      <c r="I32" s="1">
        <v>0</v>
      </c>
      <c r="J32" s="3" t="s">
        <v>18</v>
      </c>
      <c r="K32" s="2" t="str">
        <f>J32*350.00</f>
        <v>0</v>
      </c>
      <c r="L32" s="5"/>
    </row>
    <row r="33" spans="1:12" customHeight="1" ht="105" outlineLevel="5">
      <c r="A33" s="1"/>
      <c r="B33" s="1">
        <v>883423</v>
      </c>
      <c r="C33" s="1" t="s">
        <v>116</v>
      </c>
      <c r="D33" s="1"/>
      <c r="E33" s="2" t="s">
        <v>117</v>
      </c>
      <c r="F33" s="2" t="s">
        <v>118</v>
      </c>
      <c r="G33" s="2" t="s">
        <v>29</v>
      </c>
      <c r="H33" s="2">
        <v>0</v>
      </c>
      <c r="I33" s="1">
        <v>0</v>
      </c>
      <c r="J33" s="3" t="s">
        <v>18</v>
      </c>
      <c r="K33" s="2" t="str">
        <f>J33*466.00</f>
        <v>0</v>
      </c>
      <c r="L33" s="5"/>
    </row>
    <row r="34" spans="1:12" customHeight="1" ht="105" outlineLevel="5">
      <c r="A34" s="1"/>
      <c r="B34" s="1">
        <v>883424</v>
      </c>
      <c r="C34" s="1" t="s">
        <v>119</v>
      </c>
      <c r="D34" s="1"/>
      <c r="E34" s="2" t="s">
        <v>120</v>
      </c>
      <c r="F34" s="2" t="s">
        <v>121</v>
      </c>
      <c r="G34" s="2" t="s">
        <v>55</v>
      </c>
      <c r="H34" s="2">
        <v>0</v>
      </c>
      <c r="I34" s="1">
        <v>0</v>
      </c>
      <c r="J34" s="3" t="s">
        <v>18</v>
      </c>
      <c r="K34" s="2" t="str">
        <f>J34*586.00</f>
        <v>0</v>
      </c>
      <c r="L34" s="5"/>
    </row>
    <row r="35" spans="1:12" customHeight="1" ht="105" outlineLevel="5">
      <c r="A35" s="1"/>
      <c r="B35" s="1">
        <v>883425</v>
      </c>
      <c r="C35" s="1" t="s">
        <v>122</v>
      </c>
      <c r="D35" s="1"/>
      <c r="E35" s="2" t="s">
        <v>123</v>
      </c>
      <c r="F35" s="2" t="s">
        <v>124</v>
      </c>
      <c r="G35" s="2" t="s">
        <v>125</v>
      </c>
      <c r="H35" s="2">
        <v>0</v>
      </c>
      <c r="I35" s="1">
        <v>0</v>
      </c>
      <c r="J35" s="3" t="s">
        <v>18</v>
      </c>
      <c r="K35" s="2" t="str">
        <f>J35*886.00</f>
        <v>0</v>
      </c>
      <c r="L35" s="5"/>
    </row>
    <row r="36" spans="1:12" customHeight="1" ht="105" outlineLevel="5">
      <c r="A36" s="1"/>
      <c r="B36" s="1">
        <v>888604</v>
      </c>
      <c r="C36" s="1" t="s">
        <v>126</v>
      </c>
      <c r="D36" s="1"/>
      <c r="E36" s="2" t="s">
        <v>127</v>
      </c>
      <c r="F36" s="2" t="s">
        <v>128</v>
      </c>
      <c r="G36" s="2" t="s">
        <v>55</v>
      </c>
      <c r="H36" s="2">
        <v>0</v>
      </c>
      <c r="I36" s="1">
        <v>0</v>
      </c>
      <c r="J36" s="3" t="s">
        <v>18</v>
      </c>
      <c r="K36" s="2" t="str">
        <f>J36*390.00</f>
        <v>0</v>
      </c>
      <c r="L36" s="5"/>
    </row>
    <row r="37" spans="1:12" customHeight="1" ht="105" outlineLevel="5">
      <c r="A37" s="1"/>
      <c r="B37" s="1">
        <v>888605</v>
      </c>
      <c r="C37" s="1" t="s">
        <v>129</v>
      </c>
      <c r="D37" s="1"/>
      <c r="E37" s="2" t="s">
        <v>130</v>
      </c>
      <c r="F37" s="2" t="s">
        <v>131</v>
      </c>
      <c r="G37" s="2">
        <v>0</v>
      </c>
      <c r="H37" s="2">
        <v>0</v>
      </c>
      <c r="I37" s="1">
        <v>0</v>
      </c>
      <c r="J37" s="3" t="s">
        <v>18</v>
      </c>
      <c r="K37" s="2" t="str">
        <f>J37*490.00</f>
        <v>0</v>
      </c>
      <c r="L37" s="5"/>
    </row>
    <row r="38" spans="1:12" customHeight="1" ht="105" outlineLevel="5">
      <c r="A38" s="1"/>
      <c r="B38" s="1">
        <v>888606</v>
      </c>
      <c r="C38" s="1" t="s">
        <v>132</v>
      </c>
      <c r="D38" s="1"/>
      <c r="E38" s="2" t="s">
        <v>133</v>
      </c>
      <c r="F38" s="2" t="s">
        <v>134</v>
      </c>
      <c r="G38" s="2" t="s">
        <v>29</v>
      </c>
      <c r="H38" s="2">
        <v>0</v>
      </c>
      <c r="I38" s="1">
        <v>0</v>
      </c>
      <c r="J38" s="3" t="s">
        <v>18</v>
      </c>
      <c r="K38" s="2" t="str">
        <f>J38*590.00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6:K16"/>
    <mergeCell ref="A30:K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2026-06-22T07:53:49+03:00</dcterms:created>
  <dcterms:modified xsi:type="dcterms:W3CDTF">2026-06-22T07:53:49+03:00</dcterms:modified>
  <dc:title>Untitled Spreadsheet</dc:title>
  <dc:description/>
  <dc:subject/>
  <cp:keywords/>
  <cp:category/>
</cp:coreProperties>
</file>