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<sst xmlns="http://schemas.openxmlformats.org/spreadsheetml/2006/main" uniqueCount="112">
  <si>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</si>
  <si>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</si>
  <si>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</si>
  <si>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</si>
  <si>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</si>
  <si>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</si>
  <si>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</si>
  <si>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</si>
  <si>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</si>
  <si>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</si>
  <si>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ГАЗА</t>
  </si>
  <si>
    <t>Гибкая подводка газовая резиновая ELKA (черная)</t>
  </si>
  <si>
    <t>ELK-200107</t>
  </si>
  <si>
    <t>EL.RB.201.33.0080</t>
  </si>
  <si>
    <t>Подводка резиновая для газа 0,8 м ВР-ВР в упаковке, ELKA Rubber, резина ГОСТ (1/___шт)</t>
  </si>
  <si>
    <t>205.30 руб.</t>
  </si>
  <si>
    <t>&gt;25</t>
  </si>
  <si>
    <t>шт</t>
  </si>
  <si>
    <t>ELK-200109</t>
  </si>
  <si>
    <t>EL.RB.201.33.0100</t>
  </si>
  <si>
    <t>Подводка резиновая для газа 1,0 м ВР-ВР в упаковке, ELKA Rubber, резина ГОСТ (1/___шт)</t>
  </si>
  <si>
    <t>224.80 руб.</t>
  </si>
  <si>
    <t>&gt;10</t>
  </si>
  <si>
    <t>ELK-200110</t>
  </si>
  <si>
    <t>EL.RB.201.33.0120</t>
  </si>
  <si>
    <t>Подводка резиновая для газа 1,2 м ВР-ВР в упаковке, ELKA Rubber, резина ГОСТ (1/___шт)</t>
  </si>
  <si>
    <t>271.25 руб.</t>
  </si>
  <si>
    <t>ELK-200111</t>
  </si>
  <si>
    <t>EL.RB.201.33.0150</t>
  </si>
  <si>
    <t>Подводка резиновая для газа 1,5 м ВР-ВР в упаковке, ELKA Rubber, резина ГОСТ (45шт)</t>
  </si>
  <si>
    <t>391.15 руб.</t>
  </si>
  <si>
    <t>&gt;100</t>
  </si>
  <si>
    <t>ELK-200112</t>
  </si>
  <si>
    <t>EL.RB.201.33.0180</t>
  </si>
  <si>
    <t>Подводка резиновая для газа 1,8 м ВР-ВР в упаковке, ELKA Rubber, резина ГОСТ (1/___шт)</t>
  </si>
  <si>
    <t>440.38 руб.</t>
  </si>
  <si>
    <t>ELK-200113</t>
  </si>
  <si>
    <t>EL.RB.201.33.0200</t>
  </si>
  <si>
    <t>Подводка резиновая для газа 2,0 м ВР-ВР в упаковке, ELKA Rubber, резина ГОСТ (40шт)</t>
  </si>
  <si>
    <t>468.95 руб.</t>
  </si>
  <si>
    <t>ELK-200114</t>
  </si>
  <si>
    <t>EL.RB.201.33.0250</t>
  </si>
  <si>
    <t>Подводка резиновая для газа 2,5 м ВР-ВР в упаковке, ELKA Rubber, резина ГОСТ (1/___шт)</t>
  </si>
  <si>
    <t>512.50 руб.</t>
  </si>
  <si>
    <t>ELK-200115</t>
  </si>
  <si>
    <t>EL.RB.201.33.0300</t>
  </si>
  <si>
    <t>Подводка резиновая для газа 3,0 м ВР-ВР в упаковке, ELKA Rubber, резина ГОСТ (30шт)</t>
  </si>
  <si>
    <t>624.53 руб.</t>
  </si>
  <si>
    <t>ELK-200116</t>
  </si>
  <si>
    <t>EL.RB.201.33.0350</t>
  </si>
  <si>
    <t>Подводка резиновая для газа 3,5 м ВР-ВР в упаковке, ELKA Rubber, резина ГОСТ (1/___шт)</t>
  </si>
  <si>
    <t>700.28 руб.</t>
  </si>
  <si>
    <t>ELK-200117</t>
  </si>
  <si>
    <t>EL.RB.201.33.0400</t>
  </si>
  <si>
    <t>Подводка резиновая для газа 4,0 м ВР-ВР в упаковке, ELKA Rubber, резина ГОСТ (20шт)</t>
  </si>
  <si>
    <t>780.10 руб.</t>
  </si>
  <si>
    <t>ELK-200119</t>
  </si>
  <si>
    <t>EL.RB.201.33.0500</t>
  </si>
  <si>
    <t>Подводка резиновая для газа 5,0 м ВР-ВР в упаковке, ELKA Rubber, резина ГОСТ (1/___шт)</t>
  </si>
  <si>
    <t>897.93 руб.</t>
  </si>
  <si>
    <t>ELK-200121</t>
  </si>
  <si>
    <t>EL.RB.201.33.0600</t>
  </si>
  <si>
    <t>Подводка резиновая для газа 6,0 м ВР-ВР в упаковке, ELKA Rubber, резина ГОСТ (1/___шт)</t>
  </si>
  <si>
    <t>1 068.90 руб.</t>
  </si>
  <si>
    <t>ELK-200207</t>
  </si>
  <si>
    <t>EL.RB.202.33.0080</t>
  </si>
  <si>
    <t>Подводка резиновая для газа 0,8 м ВР-НАР в упаковке, ELKA Rubber, резина ГОСТ (1/___шт)</t>
  </si>
  <si>
    <t>201.93 руб.</t>
  </si>
  <si>
    <t>ELK-200209</t>
  </si>
  <si>
    <t>EL.RB.202.33.0100</t>
  </si>
  <si>
    <t>Подводка резиновая для газа 1,0 м ВР-НАР в упаковке, ELKA Rubber, резина ГОСТ (1/___шт)</t>
  </si>
  <si>
    <t>221.63 руб.</t>
  </si>
  <si>
    <t>ELK-200210</t>
  </si>
  <si>
    <t>EL.RB.202.33.0120</t>
  </si>
  <si>
    <t>Подводка резиновая для газа 1,2 м ВР-НАР в упаковке, ELKA Rubber, резина ГОСТ (1/___шт)</t>
  </si>
  <si>
    <t>267.90 руб.</t>
  </si>
  <si>
    <t>ELK-200211</t>
  </si>
  <si>
    <t>EL.RB.202.33.0150</t>
  </si>
  <si>
    <t>Подводка резиновая для газа 1,5 м ВР-НАР в упаковке, ELKA Rubber, резина ГОСТ (45шт)</t>
  </si>
  <si>
    <t>377.35 руб.</t>
  </si>
  <si>
    <t>ELK-200212</t>
  </si>
  <si>
    <t>EL.RB.202.33.0180</t>
  </si>
  <si>
    <t>Подводка резиновая для газа 1,8 м ВР-НАР в упаковке, ELKA Rubber, резина ГОСТ (1/___шт)</t>
  </si>
  <si>
    <t>440.00 руб.</t>
  </si>
  <si>
    <t>ELK-200213</t>
  </si>
  <si>
    <t>EL.RB.202.33.0200</t>
  </si>
  <si>
    <t>Подводка резиновая для газа 2,0 м ВР-НАР в упаковке, ELKA Rubber, резина ГОСТ (40шт)</t>
  </si>
  <si>
    <t>455.15 руб.</t>
  </si>
  <si>
    <t>&gt;50</t>
  </si>
  <si>
    <t>ELK-200214</t>
  </si>
  <si>
    <t>EL.RB.202.33.0250</t>
  </si>
  <si>
    <t>Подводка резиновая для газа 2,5 м ВР-НАР в упаковке, ELKA Rubber, резина ГОСТ (1/___шт)</t>
  </si>
  <si>
    <t>ELK-200215</t>
  </si>
  <si>
    <t>EL.RB.202.33.0300</t>
  </si>
  <si>
    <t>Подводка резиновая для газа 3,0 м ВР-НАР в упаковке, ELKA Rubber, резина ГОСТ (30шт)</t>
  </si>
  <si>
    <t>610.73 руб.</t>
  </si>
  <si>
    <t>ELK-200216</t>
  </si>
  <si>
    <t>EL.RB.202.33.0350</t>
  </si>
  <si>
    <t>Подводка резиновая для газа 3,5 м ВР-НАР в упаковке, ELKA Rubber, резина ГОСТ (1/___шт)</t>
  </si>
  <si>
    <t>700.00 руб.</t>
  </si>
  <si>
    <t>ELK-200217</t>
  </si>
  <si>
    <t>EL.RB.202.33.0400</t>
  </si>
  <si>
    <t>Подводка резиновая для газа 4,0 м ВР-НАР в упаковке, ELKA Rubber, резина ГОСТ (20шт)</t>
  </si>
  <si>
    <t>766.30 руб.</t>
  </si>
  <si>
    <t>ELK-200219</t>
  </si>
  <si>
    <t>EL.RB.202.33.0500</t>
  </si>
  <si>
    <t>Подводка резиновая для газа 5,0 м ВР-НАР в упаковке, ELKA Rubber, резина ГОСТ (1/___шт)</t>
  </si>
  <si>
    <t>894.55 руб.</t>
  </si>
  <si>
    <t>ELK-200221</t>
  </si>
  <si>
    <t>EL.RB.202.33.0600</t>
  </si>
  <si>
    <t>Подводка резиновая для газа 6,0 м ВР-НАР в упаковке, ELKA Rubber, резина ГОСТ (1/___шт)</t>
  </si>
  <si>
    <t>1 066.88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</si>
</sst>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d37fa32_042b_11f1_a85d_047c1617b143_2ed13fd0_0c97_11f1_a86a_047c1617b1431.jpeg"/><Relationship Id="rId2" Type="http://schemas.openxmlformats.org/officeDocument/2006/relationships/image" Target="../media/7d37fa36_042b_11f1_a85d_047c1617b143_2ed13fd2_0c97_11f1_a86a_047c1617b1432.jpeg"/><Relationship Id="rId3" Type="http://schemas.openxmlformats.org/officeDocument/2006/relationships/image" Target="../media/7d37fa38_042b_11f1_a85d_047c1617b143_2ed13fd4_0c97_11f1_a86a_047c1617b1433.jpeg"/><Relationship Id="rId4" Type="http://schemas.openxmlformats.org/officeDocument/2006/relationships/image" Target="../media/7d37fa3a_042b_11f1_a85d_047c1617b143_2ed13fd6_0c97_11f1_a86a_047c1617b1434.jpeg"/><Relationship Id="rId5" Type="http://schemas.openxmlformats.org/officeDocument/2006/relationships/image" Target="../media/7d37fa3c_042b_11f1_a85d_047c1617b143_2ed13fd8_0c97_11f1_a86a_047c1617b1435.jpeg"/><Relationship Id="rId6" Type="http://schemas.openxmlformats.org/officeDocument/2006/relationships/image" Target="../media/7d37fa3e_042b_11f1_a85d_047c1617b143_2ed13fda_0c97_11f1_a86a_047c1617b1436.jpeg"/><Relationship Id="rId7" Type="http://schemas.openxmlformats.org/officeDocument/2006/relationships/image" Target="../media/7d37fa40_042b_11f1_a85d_047c1617b143_2ed13fdc_0c97_11f1_a86a_047c1617b1437.jpeg"/><Relationship Id="rId8" Type="http://schemas.openxmlformats.org/officeDocument/2006/relationships/image" Target="../media/7d37fa42_042b_11f1_a85d_047c1617b143_2ed13fde_0c97_11f1_a86a_047c1617b1438.jpeg"/><Relationship Id="rId9" Type="http://schemas.openxmlformats.org/officeDocument/2006/relationships/image" Target="../media/7d37fa44_042b_11f1_a85d_047c1617b143_2ed13fe0_0c97_11f1_a86a_047c1617b1439.jpeg"/><Relationship Id="rId10" Type="http://schemas.openxmlformats.org/officeDocument/2006/relationships/image" Target="../media/7d37fa46_042b_11f1_a85d_047c1617b143_2ed13fe2_0c97_11f1_a86a_047c1617b14310.jpeg"/><Relationship Id="rId11" Type="http://schemas.openxmlformats.org/officeDocument/2006/relationships/image" Target="../media/8f0df3b9_0434_11f1_a85d_047c1617b143_2ed13fe4_0c97_11f1_a86a_047c1617b14311.jpeg"/><Relationship Id="rId12" Type="http://schemas.openxmlformats.org/officeDocument/2006/relationships/image" Target="../media/8f0df3bd_0434_11f1_a85d_047c1617b143_2ed13fe6_0c97_11f1_a86a_047c1617b14312.jpeg"/><Relationship Id="rId13" Type="http://schemas.openxmlformats.org/officeDocument/2006/relationships/image" Target="../media/8f0df3cb_0434_11f1_a85d_047c1617b143_2ed13fe8_0c97_11f1_a86a_047c1617b14313.jpeg"/><Relationship Id="rId14" Type="http://schemas.openxmlformats.org/officeDocument/2006/relationships/image" Target="../media/8f0df3cf_0434_11f1_a85d_047c1617b143_2ed13feb_0c97_11f1_a86a_047c1617b14314.jpeg"/><Relationship Id="rId15" Type="http://schemas.openxmlformats.org/officeDocument/2006/relationships/image" Target="../media/8f0df3d1_0434_11f1_a85d_047c1617b143_2ed13fee_0c97_11f1_a86a_047c1617b14315.jpeg"/><Relationship Id="rId16" Type="http://schemas.openxmlformats.org/officeDocument/2006/relationships/image" Target="../media/8f0df3d3_0434_11f1_a85d_047c1617b143_2ed13ff1_0c97_11f1_a86a_047c1617b14316.jpeg"/><Relationship Id="rId17" Type="http://schemas.openxmlformats.org/officeDocument/2006/relationships/image" Target="../media/8f0df3d5_0434_11f1_a85d_047c1617b143_2ed13ff4_0c97_11f1_a86a_047c1617b14317.jpeg"/><Relationship Id="rId18" Type="http://schemas.openxmlformats.org/officeDocument/2006/relationships/image" Target="../media/8f0df3d7_0434_11f1_a85d_047c1617b143_2ed13ff7_0c97_11f1_a86a_047c1617b14318.jpeg"/><Relationship Id="rId19" Type="http://schemas.openxmlformats.org/officeDocument/2006/relationships/image" Target="../media/8f0df3d9_0434_11f1_a85d_047c1617b143_2ed13ffa_0c97_11f1_a86a_047c1617b14319.jpeg"/><Relationship Id="rId20" Type="http://schemas.openxmlformats.org/officeDocument/2006/relationships/image" Target="../media/8f0df3db_0434_11f1_a85d_047c1617b143_2ed13ffd_0c97_11f1_a86a_047c1617b14320.jpeg"/><Relationship Id="rId21" Type="http://schemas.openxmlformats.org/officeDocument/2006/relationships/image" Target="../media/8f0df3dd_0434_11f1_a85d_047c1617b143_2ed14000_0c97_11f1_a86a_047c1617b14321.jpeg"/><Relationship Id="rId22" Type="http://schemas.openxmlformats.org/officeDocument/2006/relationships/image" Target="../media/8f0df3df_0434_11f1_a85d_047c1617b143_2ed14003_0c97_11f1_a86a_047c1617b14322.jpeg"/><Relationship Id="rId23" Type="http://schemas.openxmlformats.org/officeDocument/2006/relationships/image" Target="../media/8f0df3e3_0434_11f1_a85d_047c1617b143_2ed14006_0c97_11f1_a86a_047c1617b14323.jpeg"/><Relationship Id="rId24" Type="http://schemas.openxmlformats.org/officeDocument/2006/relationships/image" Target="../media/8f0df3e7_0434_11f1_a85d_047c1617b143_2ed14009_0c97_11f1_a86a_047c1617b1432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20" name="Image_23" descr="Image_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1" name="Image_24" descr="Image_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2" name="Image_25" descr="Image_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3" name="Image_26" descr="Image_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4" name="Image_27" descr="Image_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954532</v>
      </c>
      <c r="C4" s="1" t="s">
        <v>12</v>
      </c>
      <c r="D4" s="1" t="s">
        <v>13</v>
      </c>
      <c r="E4" s="2" t="s">
        <v>14</v>
      </c>
      <c r="F4" s="2" t="s">
        <v>15</v>
      </c>
      <c r="G4" s="2" t="s">
        <v>16</v>
      </c>
      <c r="H4" s="2">
        <v>0</v>
      </c>
      <c r="I4" s="1">
        <v>0</v>
      </c>
      <c r="J4" s="3" t="s">
        <v>17</v>
      </c>
      <c r="K4" s="2" t="str">
        <f>J4*205.30</f>
        <v>0</v>
      </c>
      <c r="L4" s="5"/>
    </row>
    <row r="5" spans="1:12" customHeight="1" ht="105" outlineLevel="3">
      <c r="A5" s="1"/>
      <c r="B5" s="1">
        <v>954533</v>
      </c>
      <c r="C5" s="1" t="s">
        <v>18</v>
      </c>
      <c r="D5" s="1" t="s">
        <v>19</v>
      </c>
      <c r="E5" s="2" t="s">
        <v>20</v>
      </c>
      <c r="F5" s="2" t="s">
        <v>21</v>
      </c>
      <c r="G5" s="2" t="s">
        <v>22</v>
      </c>
      <c r="H5" s="2">
        <v>0</v>
      </c>
      <c r="I5" s="1">
        <v>0</v>
      </c>
      <c r="J5" s="3" t="s">
        <v>17</v>
      </c>
      <c r="K5" s="2" t="str">
        <f>J5*224.80</f>
        <v>0</v>
      </c>
      <c r="L5" s="5"/>
    </row>
    <row r="6" spans="1:12" customHeight="1" ht="105" outlineLevel="3">
      <c r="A6" s="1"/>
      <c r="B6" s="1">
        <v>954534</v>
      </c>
      <c r="C6" s="1" t="s">
        <v>23</v>
      </c>
      <c r="D6" s="1" t="s">
        <v>24</v>
      </c>
      <c r="E6" s="2" t="s">
        <v>25</v>
      </c>
      <c r="F6" s="2" t="s">
        <v>26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J6*271.25</f>
        <v>0</v>
      </c>
      <c r="L6" s="5"/>
    </row>
    <row r="7" spans="1:12" customHeight="1" ht="105" outlineLevel="3">
      <c r="A7" s="1"/>
      <c r="B7" s="1">
        <v>954535</v>
      </c>
      <c r="C7" s="1" t="s">
        <v>27</v>
      </c>
      <c r="D7" s="1" t="s">
        <v>28</v>
      </c>
      <c r="E7" s="2" t="s">
        <v>29</v>
      </c>
      <c r="F7" s="2" t="s">
        <v>30</v>
      </c>
      <c r="G7" s="2" t="s">
        <v>31</v>
      </c>
      <c r="H7" s="2">
        <v>0</v>
      </c>
      <c r="I7" s="1">
        <v>0</v>
      </c>
      <c r="J7" s="3" t="s">
        <v>17</v>
      </c>
      <c r="K7" s="2" t="str">
        <f>J7*391.15</f>
        <v>0</v>
      </c>
      <c r="L7" s="5"/>
    </row>
    <row r="8" spans="1:12" customHeight="1" ht="105" outlineLevel="3">
      <c r="A8" s="1"/>
      <c r="B8" s="1">
        <v>954536</v>
      </c>
      <c r="C8" s="1" t="s">
        <v>32</v>
      </c>
      <c r="D8" s="1" t="s">
        <v>33</v>
      </c>
      <c r="E8" s="2" t="s">
        <v>34</v>
      </c>
      <c r="F8" s="2" t="s">
        <v>35</v>
      </c>
      <c r="G8" s="2" t="s">
        <v>22</v>
      </c>
      <c r="H8" s="2">
        <v>0</v>
      </c>
      <c r="I8" s="1">
        <v>0</v>
      </c>
      <c r="J8" s="3" t="s">
        <v>17</v>
      </c>
      <c r="K8" s="2" t="str">
        <f>J8*440.38</f>
        <v>0</v>
      </c>
      <c r="L8" s="5"/>
    </row>
    <row r="9" spans="1:12" customHeight="1" ht="105" outlineLevel="3">
      <c r="A9" s="1"/>
      <c r="B9" s="1">
        <v>954537</v>
      </c>
      <c r="C9" s="1" t="s">
        <v>36</v>
      </c>
      <c r="D9" s="1" t="s">
        <v>37</v>
      </c>
      <c r="E9" s="2" t="s">
        <v>38</v>
      </c>
      <c r="F9" s="2" t="s">
        <v>39</v>
      </c>
      <c r="G9" s="2" t="s">
        <v>31</v>
      </c>
      <c r="H9" s="2">
        <v>0</v>
      </c>
      <c r="I9" s="1">
        <v>0</v>
      </c>
      <c r="J9" s="3" t="s">
        <v>17</v>
      </c>
      <c r="K9" s="2" t="str">
        <f>J9*468.95</f>
        <v>0</v>
      </c>
      <c r="L9" s="5"/>
    </row>
    <row r="10" spans="1:12" customHeight="1" ht="105" outlineLevel="3">
      <c r="A10" s="1"/>
      <c r="B10" s="1">
        <v>954538</v>
      </c>
      <c r="C10" s="1" t="s">
        <v>40</v>
      </c>
      <c r="D10" s="1" t="s">
        <v>41</v>
      </c>
      <c r="E10" s="2" t="s">
        <v>42</v>
      </c>
      <c r="F10" s="2" t="s">
        <v>43</v>
      </c>
      <c r="G10" s="2">
        <v>7</v>
      </c>
      <c r="H10" s="2">
        <v>0</v>
      </c>
      <c r="I10" s="1">
        <v>0</v>
      </c>
      <c r="J10" s="3" t="s">
        <v>17</v>
      </c>
      <c r="K10" s="2" t="str">
        <f>J10*512.50</f>
        <v>0</v>
      </c>
      <c r="L10" s="5"/>
    </row>
    <row r="11" spans="1:12" customHeight="1" ht="105" outlineLevel="3">
      <c r="A11" s="1"/>
      <c r="B11" s="1">
        <v>954539</v>
      </c>
      <c r="C11" s="1" t="s">
        <v>44</v>
      </c>
      <c r="D11" s="1" t="s">
        <v>45</v>
      </c>
      <c r="E11" s="2" t="s">
        <v>46</v>
      </c>
      <c r="F11" s="2" t="s">
        <v>47</v>
      </c>
      <c r="G11" s="2" t="s">
        <v>31</v>
      </c>
      <c r="H11" s="2">
        <v>0</v>
      </c>
      <c r="I11" s="1">
        <v>0</v>
      </c>
      <c r="J11" s="3" t="s">
        <v>17</v>
      </c>
      <c r="K11" s="2" t="str">
        <f>J11*624.53</f>
        <v>0</v>
      </c>
      <c r="L11" s="5"/>
    </row>
    <row r="12" spans="1:12" customHeight="1" ht="105" outlineLevel="3">
      <c r="A12" s="1"/>
      <c r="B12" s="1">
        <v>954540</v>
      </c>
      <c r="C12" s="1" t="s">
        <v>48</v>
      </c>
      <c r="D12" s="1" t="s">
        <v>49</v>
      </c>
      <c r="E12" s="2" t="s">
        <v>50</v>
      </c>
      <c r="F12" s="2" t="s">
        <v>51</v>
      </c>
      <c r="G12" s="2" t="s">
        <v>22</v>
      </c>
      <c r="H12" s="2">
        <v>0</v>
      </c>
      <c r="I12" s="1">
        <v>0</v>
      </c>
      <c r="J12" s="3" t="s">
        <v>17</v>
      </c>
      <c r="K12" s="2" t="str">
        <f>J12*700.28</f>
        <v>0</v>
      </c>
      <c r="L12" s="5"/>
    </row>
    <row r="13" spans="1:12" customHeight="1" ht="105" outlineLevel="3">
      <c r="A13" s="1"/>
      <c r="B13" s="1">
        <v>954541</v>
      </c>
      <c r="C13" s="1" t="s">
        <v>52</v>
      </c>
      <c r="D13" s="1" t="s">
        <v>53</v>
      </c>
      <c r="E13" s="2" t="s">
        <v>54</v>
      </c>
      <c r="F13" s="2" t="s">
        <v>55</v>
      </c>
      <c r="G13" s="2" t="s">
        <v>22</v>
      </c>
      <c r="H13" s="2">
        <v>0</v>
      </c>
      <c r="I13" s="1">
        <v>0</v>
      </c>
      <c r="J13" s="3" t="s">
        <v>17</v>
      </c>
      <c r="K13" s="2" t="str">
        <f>J13*780.10</f>
        <v>0</v>
      </c>
      <c r="L13" s="5"/>
    </row>
    <row r="14" spans="1:12" customHeight="1" ht="105" outlineLevel="3">
      <c r="A14" s="1"/>
      <c r="B14" s="1">
        <v>954542</v>
      </c>
      <c r="C14" s="1" t="s">
        <v>56</v>
      </c>
      <c r="D14" s="1" t="s">
        <v>57</v>
      </c>
      <c r="E14" s="2" t="s">
        <v>58</v>
      </c>
      <c r="F14" s="2" t="s">
        <v>59</v>
      </c>
      <c r="G14" s="2">
        <v>0</v>
      </c>
      <c r="H14" s="2">
        <v>0</v>
      </c>
      <c r="I14" s="1">
        <v>0</v>
      </c>
      <c r="J14" s="3" t="s">
        <v>17</v>
      </c>
      <c r="K14" s="2" t="str">
        <f>J14*897.93</f>
        <v>0</v>
      </c>
      <c r="L14" s="5"/>
    </row>
    <row r="15" spans="1:12" customHeight="1" ht="105" outlineLevel="3">
      <c r="A15" s="1"/>
      <c r="B15" s="1">
        <v>954543</v>
      </c>
      <c r="C15" s="1" t="s">
        <v>60</v>
      </c>
      <c r="D15" s="1" t="s">
        <v>61</v>
      </c>
      <c r="E15" s="2" t="s">
        <v>62</v>
      </c>
      <c r="F15" s="2" t="s">
        <v>63</v>
      </c>
      <c r="G15" s="2">
        <v>6</v>
      </c>
      <c r="H15" s="2">
        <v>0</v>
      </c>
      <c r="I15" s="1">
        <v>0</v>
      </c>
      <c r="J15" s="3" t="s">
        <v>17</v>
      </c>
      <c r="K15" s="2" t="str">
        <f>J15*1068.90</f>
        <v>0</v>
      </c>
      <c r="L15" s="5"/>
    </row>
    <row r="16" spans="1:12" customHeight="1" ht="105" outlineLevel="3">
      <c r="A16" s="1"/>
      <c r="B16" s="1">
        <v>954544</v>
      </c>
      <c r="C16" s="1" t="s">
        <v>64</v>
      </c>
      <c r="D16" s="1" t="s">
        <v>65</v>
      </c>
      <c r="E16" s="2" t="s">
        <v>66</v>
      </c>
      <c r="F16" s="2" t="s">
        <v>67</v>
      </c>
      <c r="G16" s="2" t="s">
        <v>16</v>
      </c>
      <c r="H16" s="2">
        <v>0</v>
      </c>
      <c r="I16" s="1">
        <v>0</v>
      </c>
      <c r="J16" s="3" t="s">
        <v>17</v>
      </c>
      <c r="K16" s="2" t="str">
        <f>J16*201.93</f>
        <v>0</v>
      </c>
      <c r="L16" s="5"/>
    </row>
    <row r="17" spans="1:12" customHeight="1" ht="105" outlineLevel="3">
      <c r="A17" s="1"/>
      <c r="B17" s="1">
        <v>954545</v>
      </c>
      <c r="C17" s="1" t="s">
        <v>68</v>
      </c>
      <c r="D17" s="1" t="s">
        <v>69</v>
      </c>
      <c r="E17" s="2" t="s">
        <v>70</v>
      </c>
      <c r="F17" s="2" t="s">
        <v>71</v>
      </c>
      <c r="G17" s="2" t="s">
        <v>22</v>
      </c>
      <c r="H17" s="2">
        <v>0</v>
      </c>
      <c r="I17" s="1">
        <v>0</v>
      </c>
      <c r="J17" s="3" t="s">
        <v>17</v>
      </c>
      <c r="K17" s="2" t="str">
        <f>J17*221.63</f>
        <v>0</v>
      </c>
      <c r="L17" s="5"/>
    </row>
    <row r="18" spans="1:12" customHeight="1" ht="105" outlineLevel="3">
      <c r="A18" s="1"/>
      <c r="B18" s="1">
        <v>954546</v>
      </c>
      <c r="C18" s="1" t="s">
        <v>72</v>
      </c>
      <c r="D18" s="1" t="s">
        <v>73</v>
      </c>
      <c r="E18" s="2" t="s">
        <v>74</v>
      </c>
      <c r="F18" s="2" t="s">
        <v>75</v>
      </c>
      <c r="G18" s="2" t="s">
        <v>22</v>
      </c>
      <c r="H18" s="2">
        <v>0</v>
      </c>
      <c r="I18" s="1">
        <v>0</v>
      </c>
      <c r="J18" s="3" t="s">
        <v>17</v>
      </c>
      <c r="K18" s="2" t="str">
        <f>J18*267.90</f>
        <v>0</v>
      </c>
      <c r="L18" s="5"/>
    </row>
    <row r="19" spans="1:12" customHeight="1" ht="105" outlineLevel="3">
      <c r="A19" s="1"/>
      <c r="B19" s="1">
        <v>954547</v>
      </c>
      <c r="C19" s="1" t="s">
        <v>76</v>
      </c>
      <c r="D19" s="1" t="s">
        <v>77</v>
      </c>
      <c r="E19" s="2" t="s">
        <v>78</v>
      </c>
      <c r="F19" s="2" t="s">
        <v>79</v>
      </c>
      <c r="G19" s="2">
        <v>0</v>
      </c>
      <c r="H19" s="2">
        <v>0</v>
      </c>
      <c r="I19" s="1">
        <v>0</v>
      </c>
      <c r="J19" s="3" t="s">
        <v>17</v>
      </c>
      <c r="K19" s="2" t="str">
        <f>J19*377.35</f>
        <v>0</v>
      </c>
      <c r="L19" s="5"/>
    </row>
    <row r="20" spans="1:12" customHeight="1" ht="105" outlineLevel="3">
      <c r="A20" s="1"/>
      <c r="B20" s="1">
        <v>954548</v>
      </c>
      <c r="C20" s="1" t="s">
        <v>80</v>
      </c>
      <c r="D20" s="1" t="s">
        <v>81</v>
      </c>
      <c r="E20" s="2" t="s">
        <v>82</v>
      </c>
      <c r="F20" s="2" t="s">
        <v>83</v>
      </c>
      <c r="G20" s="2" t="s">
        <v>22</v>
      </c>
      <c r="H20" s="2">
        <v>0</v>
      </c>
      <c r="I20" s="1">
        <v>0</v>
      </c>
      <c r="J20" s="3" t="s">
        <v>17</v>
      </c>
      <c r="K20" s="2" t="str">
        <f>J20*440.00</f>
        <v>0</v>
      </c>
      <c r="L20" s="5"/>
    </row>
    <row r="21" spans="1:12" customHeight="1" ht="105" outlineLevel="3">
      <c r="A21" s="1"/>
      <c r="B21" s="1">
        <v>954549</v>
      </c>
      <c r="C21" s="1" t="s">
        <v>84</v>
      </c>
      <c r="D21" s="1" t="s">
        <v>85</v>
      </c>
      <c r="E21" s="2" t="s">
        <v>86</v>
      </c>
      <c r="F21" s="2" t="s">
        <v>87</v>
      </c>
      <c r="G21" s="2" t="s">
        <v>88</v>
      </c>
      <c r="H21" s="2">
        <v>0</v>
      </c>
      <c r="I21" s="1">
        <v>0</v>
      </c>
      <c r="J21" s="3" t="s">
        <v>17</v>
      </c>
      <c r="K21" s="2" t="str">
        <f>J21*455.15</f>
        <v>0</v>
      </c>
      <c r="L21" s="5"/>
    </row>
    <row r="22" spans="1:12" customHeight="1" ht="105" outlineLevel="3">
      <c r="A22" s="1"/>
      <c r="B22" s="1">
        <v>954550</v>
      </c>
      <c r="C22" s="1" t="s">
        <v>89</v>
      </c>
      <c r="D22" s="1" t="s">
        <v>90</v>
      </c>
      <c r="E22" s="2" t="s">
        <v>91</v>
      </c>
      <c r="F22" s="2" t="s">
        <v>43</v>
      </c>
      <c r="G22" s="2" t="s">
        <v>22</v>
      </c>
      <c r="H22" s="2">
        <v>0</v>
      </c>
      <c r="I22" s="1">
        <v>0</v>
      </c>
      <c r="J22" s="3" t="s">
        <v>17</v>
      </c>
      <c r="K22" s="2" t="str">
        <f>J22*512.50</f>
        <v>0</v>
      </c>
      <c r="L22" s="5"/>
    </row>
    <row r="23" spans="1:12" customHeight="1" ht="105" outlineLevel="3">
      <c r="A23" s="1"/>
      <c r="B23" s="1">
        <v>954551</v>
      </c>
      <c r="C23" s="1" t="s">
        <v>92</v>
      </c>
      <c r="D23" s="1" t="s">
        <v>93</v>
      </c>
      <c r="E23" s="2" t="s">
        <v>94</v>
      </c>
      <c r="F23" s="2" t="s">
        <v>95</v>
      </c>
      <c r="G23" s="2" t="s">
        <v>88</v>
      </c>
      <c r="H23" s="2">
        <v>0</v>
      </c>
      <c r="I23" s="1">
        <v>0</v>
      </c>
      <c r="J23" s="3" t="s">
        <v>17</v>
      </c>
      <c r="K23" s="2" t="str">
        <f>J23*610.73</f>
        <v>0</v>
      </c>
      <c r="L23" s="5"/>
    </row>
    <row r="24" spans="1:12" customHeight="1" ht="105" outlineLevel="3">
      <c r="A24" s="1"/>
      <c r="B24" s="1">
        <v>954552</v>
      </c>
      <c r="C24" s="1" t="s">
        <v>96</v>
      </c>
      <c r="D24" s="1" t="s">
        <v>97</v>
      </c>
      <c r="E24" s="2" t="s">
        <v>98</v>
      </c>
      <c r="F24" s="2" t="s">
        <v>99</v>
      </c>
      <c r="G24" s="2" t="s">
        <v>22</v>
      </c>
      <c r="H24" s="2">
        <v>0</v>
      </c>
      <c r="I24" s="1">
        <v>0</v>
      </c>
      <c r="J24" s="3" t="s">
        <v>17</v>
      </c>
      <c r="K24" s="2" t="str">
        <f>J24*700.00</f>
        <v>0</v>
      </c>
      <c r="L24" s="5"/>
    </row>
    <row r="25" spans="1:12" customHeight="1" ht="105" outlineLevel="3">
      <c r="A25" s="1"/>
      <c r="B25" s="1">
        <v>954553</v>
      </c>
      <c r="C25" s="1" t="s">
        <v>100</v>
      </c>
      <c r="D25" s="1" t="s">
        <v>101</v>
      </c>
      <c r="E25" s="2" t="s">
        <v>102</v>
      </c>
      <c r="F25" s="2" t="s">
        <v>103</v>
      </c>
      <c r="G25" s="2" t="s">
        <v>22</v>
      </c>
      <c r="H25" s="2">
        <v>0</v>
      </c>
      <c r="I25" s="1">
        <v>0</v>
      </c>
      <c r="J25" s="3" t="s">
        <v>17</v>
      </c>
      <c r="K25" s="2" t="str">
        <f>J25*766.30</f>
        <v>0</v>
      </c>
      <c r="L25" s="5"/>
    </row>
    <row r="26" spans="1:12" customHeight="1" ht="105" outlineLevel="3">
      <c r="A26" s="1"/>
      <c r="B26" s="1">
        <v>954554</v>
      </c>
      <c r="C26" s="1" t="s">
        <v>104</v>
      </c>
      <c r="D26" s="1" t="s">
        <v>105</v>
      </c>
      <c r="E26" s="2" t="s">
        <v>106</v>
      </c>
      <c r="F26" s="2" t="s">
        <v>107</v>
      </c>
      <c r="G26" s="2" t="s">
        <v>16</v>
      </c>
      <c r="H26" s="2">
        <v>0</v>
      </c>
      <c r="I26" s="1">
        <v>0</v>
      </c>
      <c r="J26" s="3" t="s">
        <v>17</v>
      </c>
      <c r="K26" s="2" t="str">
        <f>J26*894.55</f>
        <v>0</v>
      </c>
      <c r="L26" s="5"/>
    </row>
    <row r="27" spans="1:12" customHeight="1" ht="105" outlineLevel="3">
      <c r="A27" s="1"/>
      <c r="B27" s="1">
        <v>954555</v>
      </c>
      <c r="C27" s="1" t="s">
        <v>108</v>
      </c>
      <c r="D27" s="1" t="s">
        <v>109</v>
      </c>
      <c r="E27" s="2" t="s">
        <v>110</v>
      </c>
      <c r="F27" s="2" t="s">
        <v>111</v>
      </c>
      <c r="G27" s="2" t="s">
        <v>22</v>
      </c>
      <c r="H27" s="2">
        <v>0</v>
      </c>
      <c r="I27" s="1">
        <v>0</v>
      </c>
      <c r="J27" s="3" t="s">
        <v>17</v>
      </c>
      <c r="K27" s="2" t="str">
        <f>J27*1066.88</f>
        <v>0</v>
      </c>
      <c r="L2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2026-08-11T05:52:48+03:00</dcterms:created>
  <dcterms:modified xsi:type="dcterms:W3CDTF">2026-08-11T05:52:48+03:00</dcterms:modified>
  <dc:title>Untitled Spreadsheet</dc:title>
  <dc:description/>
  <dc:subject/>
  <cp:keywords/>
  <cp:category/>
</cp:coreProperties>
</file>