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<sst xmlns="http://schemas.openxmlformats.org/spreadsheetml/2006/main" uniqueCount="90">
  <si>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</si>
  <si>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</si>
  <si>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</si>
  <si>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</si>
  <si>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</si>
  <si>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</si>
  <si>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</si>
  <si>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</si>
  <si>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</si>
  <si>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</si>
  <si>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</si>
  <si>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</si>
  <si>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многоступенчатые насосы</t>
  </si>
  <si>
    <t>Скважные погружные насосы ZEGOR PRO</t>
  </si>
  <si>
    <t>ZGR-001307</t>
  </si>
  <si>
    <t>3.5ZEF2/40-20m (D)</t>
  </si>
  <si>
    <t>PRO Скважинный насос 3,5" (90мм) 250 Вт;  напор 41м; макс. расход 2,7 м3/час;  кабель 20м</t>
  </si>
  <si>
    <t>12 044.75 руб.</t>
  </si>
  <si>
    <t>шт</t>
  </si>
  <si>
    <t>ZGR-001308</t>
  </si>
  <si>
    <t>3.5ZEF2/55-30m (D)</t>
  </si>
  <si>
    <t>PRO Скважинный насос 3,5" (90мм) 370 Вт;  напор 59м; макс. расход 2,7 м3/час;  кабель 30м</t>
  </si>
  <si>
    <t>14 116.31 руб.</t>
  </si>
  <si>
    <t>ZGR-001309</t>
  </si>
  <si>
    <t>3.5ZEF2/80-40m (D)</t>
  </si>
  <si>
    <t>PRO Скважинный насос 3,5" (90мм) 550 Вт;  напор 82м; макс. расход 2,7 м3/час;  кабель 40м</t>
  </si>
  <si>
    <t>17 286.29 руб.</t>
  </si>
  <si>
    <t>ZGR-001310</t>
  </si>
  <si>
    <t>3.5ZEF2/105-50m (D)</t>
  </si>
  <si>
    <t>PRO Скважинный насос 3,5" (90мм) 750 Вт;  напор 106м; макс. расход 2,7 м3/час;  кабель 50м</t>
  </si>
  <si>
    <t>21 097.25 руб.</t>
  </si>
  <si>
    <t>ZGR-001311</t>
  </si>
  <si>
    <t>3ZED2/45-20m(D)</t>
  </si>
  <si>
    <t>PRO Скважинный насос 3" (75мм) 250 Вт;  напор 47м; макс. расход 2,7 м3/час;  кабель 20м</t>
  </si>
  <si>
    <t>10 324.69 руб.</t>
  </si>
  <si>
    <t>ZGR-001312</t>
  </si>
  <si>
    <t>3ZED2/60-30m(D)</t>
  </si>
  <si>
    <t>PRO Скважинный насос 3" (75мм) 370 Вт;  напор 64м; макс. расход 2,7 м3/час;  кабель 30м</t>
  </si>
  <si>
    <t>12 337.64 руб.</t>
  </si>
  <si>
    <t>ZGR-001313</t>
  </si>
  <si>
    <t>3ZED2/80-40m(D)</t>
  </si>
  <si>
    <t>PRO Скважинный насос 3" (75мм) 550 Вт;  напор 89м; макс. расход 2,7 м3/час;  кабель 40м</t>
  </si>
  <si>
    <t>15 884.14 руб.</t>
  </si>
  <si>
    <t>ZGR-001314</t>
  </si>
  <si>
    <t>3ZED2/115-50m(D)</t>
  </si>
  <si>
    <t>PRO Скважинный насос 3" (75мм) 750 Вт;  напор 115м; макс. расход 2,7 м3/час;  кабель 50м</t>
  </si>
  <si>
    <t>19 482.62 руб.</t>
  </si>
  <si>
    <t>ZGR-001315</t>
  </si>
  <si>
    <t>3ZED2/140-60m(D)</t>
  </si>
  <si>
    <t>PRO Скважинный насос 3" (75мм) 920 Вт;  напор 141м; макс. расход 2,7 м3/час;  кабель 60м</t>
  </si>
  <si>
    <t>22 800.96 руб.</t>
  </si>
  <si>
    <t>ZGR-001317</t>
  </si>
  <si>
    <t>3SEM2/30-20m PRO</t>
  </si>
  <si>
    <t>PRO Скважинный насос 3" (75мм) 180 Вт;  напор 34м; макс. расход 2,7 м3/час;  кабель 20м</t>
  </si>
  <si>
    <t>10 379.56 руб.</t>
  </si>
  <si>
    <t>ZGR-001318</t>
  </si>
  <si>
    <t>3SEM2/45-20m PRO</t>
  </si>
  <si>
    <t>11 118.90 руб.</t>
  </si>
  <si>
    <t>ZGR-001319</t>
  </si>
  <si>
    <t>3SEM2/60-30m PRO</t>
  </si>
  <si>
    <t>13 131.85 руб.</t>
  </si>
  <si>
    <t>ZGR-001320</t>
  </si>
  <si>
    <t>3SEM2/85-40m PRO</t>
  </si>
  <si>
    <t>16 675.46 руб.</t>
  </si>
  <si>
    <t>ZGR-001321</t>
  </si>
  <si>
    <t>3SEM2/115-50m PRO</t>
  </si>
  <si>
    <t>20 276.82 руб.</t>
  </si>
  <si>
    <t>ZGR-001322</t>
  </si>
  <si>
    <t>3SEM2/140-60m PRO</t>
  </si>
  <si>
    <t>23 595.16 руб.</t>
  </si>
  <si>
    <t>ZGR-001323</t>
  </si>
  <si>
    <t>3SEM3/20-15m PRO</t>
  </si>
  <si>
    <t>PRO Скважинный насос 3" (75мм) 180 Вт;  напор 24м; макс. расход 3,9 м3/час;  кабель 15м</t>
  </si>
  <si>
    <t>9 920.37 руб.</t>
  </si>
  <si>
    <t>ZGR-001324</t>
  </si>
  <si>
    <t>3SEM3/40-20m PRO</t>
  </si>
  <si>
    <t>PRO Скважинный насос 3" (75мм) 370 Вт;  напор 44м; макс. расход 3,9 м3/час;  кабель 20м</t>
  </si>
  <si>
    <t>12 138.37 руб.</t>
  </si>
  <si>
    <t>ZGR-001325</t>
  </si>
  <si>
    <t>3SEM3/60-30m PRO</t>
  </si>
  <si>
    <t>PRO Скважинный насос 3" (75мм) 550 Вт;  напор 64м; макс. расход 3,9 м3/час;  кабель 30м</t>
  </si>
  <si>
    <t>14 789.58 руб.</t>
  </si>
  <si>
    <t>ZGR-001326</t>
  </si>
  <si>
    <t>3SEM3/80-40m PRO</t>
  </si>
  <si>
    <t>PRO Скважинный насос 3" (75мм) 750 Вт;  напор 84м; макс. расход 3,9 м3/час;  кабель 40м</t>
  </si>
  <si>
    <t>17 810.45 руб.</t>
  </si>
  <si>
    <t>ZGR-001327</t>
  </si>
  <si>
    <t>3SEM3/100-50m PRO</t>
  </si>
  <si>
    <t>PRO Скважинный насос 3" (75мм) 920 Вт;  напор 104м; макс. расход 3,9 м3/час;  кабель 50м</t>
  </si>
  <si>
    <t>21 639.97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</si>
</sst>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956599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J6*12044.75</f>
        <v>0</v>
      </c>
      <c r="L6" s="5"/>
    </row>
    <row r="7" spans="1:12" outlineLevel="5">
      <c r="A7" s="1"/>
      <c r="B7" s="1">
        <v>956600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J7*14116.31</f>
        <v>0</v>
      </c>
      <c r="L7" s="5"/>
    </row>
    <row r="8" spans="1:12" outlineLevel="5">
      <c r="A8" s="1"/>
      <c r="B8" s="1">
        <v>956601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J8*17286.29</f>
        <v>0</v>
      </c>
      <c r="L8" s="5"/>
    </row>
    <row r="9" spans="1:12" outlineLevel="5">
      <c r="A9" s="1"/>
      <c r="B9" s="1">
        <v>956602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J9*21097.25</f>
        <v>0</v>
      </c>
      <c r="L9" s="5"/>
    </row>
    <row r="10" spans="1:12" outlineLevel="5">
      <c r="A10" s="1"/>
      <c r="B10" s="1">
        <v>956603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J10*10324.69</f>
        <v>0</v>
      </c>
      <c r="L10" s="5"/>
    </row>
    <row r="11" spans="1:12" outlineLevel="5">
      <c r="A11" s="1"/>
      <c r="B11" s="1">
        <v>956604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J11*12337.64</f>
        <v>0</v>
      </c>
      <c r="L11" s="5"/>
    </row>
    <row r="12" spans="1:12" outlineLevel="5">
      <c r="A12" s="1"/>
      <c r="B12" s="1">
        <v>956605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J12*15884.14</f>
        <v>0</v>
      </c>
      <c r="L12" s="5"/>
    </row>
    <row r="13" spans="1:12" outlineLevel="5">
      <c r="A13" s="1"/>
      <c r="B13" s="1">
        <v>956606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J13*19482.62</f>
        <v>0</v>
      </c>
      <c r="L13" s="5"/>
    </row>
    <row r="14" spans="1:12" outlineLevel="5">
      <c r="A14" s="1"/>
      <c r="B14" s="1">
        <v>956607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18</v>
      </c>
      <c r="K14" s="2" t="str">
        <f>J14*22800.96</f>
        <v>0</v>
      </c>
      <c r="L14" s="5"/>
    </row>
    <row r="15" spans="1:12" outlineLevel="5">
      <c r="A15" s="1"/>
      <c r="B15" s="1">
        <v>956609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18</v>
      </c>
      <c r="K15" s="2" t="str">
        <f>J15*10379.56</f>
        <v>0</v>
      </c>
      <c r="L15" s="5"/>
    </row>
    <row r="16" spans="1:12" outlineLevel="5">
      <c r="A16" s="1"/>
      <c r="B16" s="1">
        <v>956610</v>
      </c>
      <c r="C16" s="1" t="s">
        <v>55</v>
      </c>
      <c r="D16" s="1" t="s">
        <v>56</v>
      </c>
      <c r="E16" s="2" t="s">
        <v>33</v>
      </c>
      <c r="F16" s="2" t="s">
        <v>57</v>
      </c>
      <c r="G16" s="2">
        <v>0</v>
      </c>
      <c r="H16" s="2">
        <v>0</v>
      </c>
      <c r="I16" s="1">
        <v>0</v>
      </c>
      <c r="J16" s="3" t="s">
        <v>18</v>
      </c>
      <c r="K16" s="2" t="str">
        <f>J16*11118.90</f>
        <v>0</v>
      </c>
      <c r="L16" s="5"/>
    </row>
    <row r="17" spans="1:12" outlineLevel="5">
      <c r="A17" s="1"/>
      <c r="B17" s="1">
        <v>956611</v>
      </c>
      <c r="C17" s="1" t="s">
        <v>58</v>
      </c>
      <c r="D17" s="1" t="s">
        <v>59</v>
      </c>
      <c r="E17" s="2" t="s">
        <v>37</v>
      </c>
      <c r="F17" s="2" t="s">
        <v>60</v>
      </c>
      <c r="G17" s="2">
        <v>0</v>
      </c>
      <c r="H17" s="2">
        <v>0</v>
      </c>
      <c r="I17" s="1">
        <v>0</v>
      </c>
      <c r="J17" s="3" t="s">
        <v>18</v>
      </c>
      <c r="K17" s="2" t="str">
        <f>J17*13131.85</f>
        <v>0</v>
      </c>
      <c r="L17" s="5"/>
    </row>
    <row r="18" spans="1:12" outlineLevel="5">
      <c r="A18" s="1"/>
      <c r="B18" s="1">
        <v>956612</v>
      </c>
      <c r="C18" s="1" t="s">
        <v>61</v>
      </c>
      <c r="D18" s="1" t="s">
        <v>62</v>
      </c>
      <c r="E18" s="2" t="s">
        <v>41</v>
      </c>
      <c r="F18" s="2" t="s">
        <v>63</v>
      </c>
      <c r="G18" s="2">
        <v>0</v>
      </c>
      <c r="H18" s="2">
        <v>0</v>
      </c>
      <c r="I18" s="1">
        <v>0</v>
      </c>
      <c r="J18" s="3" t="s">
        <v>18</v>
      </c>
      <c r="K18" s="2" t="str">
        <f>J18*16675.46</f>
        <v>0</v>
      </c>
      <c r="L18" s="5"/>
    </row>
    <row r="19" spans="1:12" outlineLevel="5">
      <c r="A19" s="1"/>
      <c r="B19" s="1">
        <v>956613</v>
      </c>
      <c r="C19" s="1" t="s">
        <v>64</v>
      </c>
      <c r="D19" s="1" t="s">
        <v>65</v>
      </c>
      <c r="E19" s="2" t="s">
        <v>45</v>
      </c>
      <c r="F19" s="2" t="s">
        <v>66</v>
      </c>
      <c r="G19" s="2">
        <v>0</v>
      </c>
      <c r="H19" s="2">
        <v>0</v>
      </c>
      <c r="I19" s="1">
        <v>0</v>
      </c>
      <c r="J19" s="3" t="s">
        <v>18</v>
      </c>
      <c r="K19" s="2" t="str">
        <f>J19*20276.82</f>
        <v>0</v>
      </c>
      <c r="L19" s="5"/>
    </row>
    <row r="20" spans="1:12" outlineLevel="5">
      <c r="A20" s="1"/>
      <c r="B20" s="1">
        <v>956614</v>
      </c>
      <c r="C20" s="1" t="s">
        <v>67</v>
      </c>
      <c r="D20" s="1" t="s">
        <v>68</v>
      </c>
      <c r="E20" s="2" t="s">
        <v>49</v>
      </c>
      <c r="F20" s="2" t="s">
        <v>69</v>
      </c>
      <c r="G20" s="2">
        <v>0</v>
      </c>
      <c r="H20" s="2">
        <v>0</v>
      </c>
      <c r="I20" s="1">
        <v>0</v>
      </c>
      <c r="J20" s="3" t="s">
        <v>18</v>
      </c>
      <c r="K20" s="2" t="str">
        <f>J20*23595.16</f>
        <v>0</v>
      </c>
      <c r="L20" s="5"/>
    </row>
    <row r="21" spans="1:12" outlineLevel="5">
      <c r="A21" s="1"/>
      <c r="B21" s="1">
        <v>956615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0</v>
      </c>
      <c r="H21" s="2">
        <v>0</v>
      </c>
      <c r="I21" s="1">
        <v>0</v>
      </c>
      <c r="J21" s="3" t="s">
        <v>18</v>
      </c>
      <c r="K21" s="2" t="str">
        <f>J21*9920.37</f>
        <v>0</v>
      </c>
      <c r="L21" s="5"/>
    </row>
    <row r="22" spans="1:12" outlineLevel="5">
      <c r="A22" s="1"/>
      <c r="B22" s="1">
        <v>956616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0</v>
      </c>
      <c r="H22" s="2">
        <v>0</v>
      </c>
      <c r="I22" s="1">
        <v>0</v>
      </c>
      <c r="J22" s="3" t="s">
        <v>18</v>
      </c>
      <c r="K22" s="2" t="str">
        <f>J22*12138.37</f>
        <v>0</v>
      </c>
      <c r="L22" s="5"/>
    </row>
    <row r="23" spans="1:12" outlineLevel="5">
      <c r="A23" s="1"/>
      <c r="B23" s="1">
        <v>956617</v>
      </c>
      <c r="C23" s="1" t="s">
        <v>78</v>
      </c>
      <c r="D23" s="1" t="s">
        <v>79</v>
      </c>
      <c r="E23" s="2" t="s">
        <v>80</v>
      </c>
      <c r="F23" s="2" t="s">
        <v>81</v>
      </c>
      <c r="G23" s="2">
        <v>0</v>
      </c>
      <c r="H23" s="2">
        <v>0</v>
      </c>
      <c r="I23" s="1">
        <v>0</v>
      </c>
      <c r="J23" s="3" t="s">
        <v>18</v>
      </c>
      <c r="K23" s="2" t="str">
        <f>J23*14789.58</f>
        <v>0</v>
      </c>
      <c r="L23" s="5"/>
    </row>
    <row r="24" spans="1:12" outlineLevel="5">
      <c r="A24" s="1"/>
      <c r="B24" s="1">
        <v>956618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0</v>
      </c>
      <c r="H24" s="2">
        <v>0</v>
      </c>
      <c r="I24" s="1">
        <v>0</v>
      </c>
      <c r="J24" s="3" t="s">
        <v>18</v>
      </c>
      <c r="K24" s="2" t="str">
        <f>J24*17810.45</f>
        <v>0</v>
      </c>
      <c r="L24" s="5"/>
    </row>
    <row r="25" spans="1:12" outlineLevel="5">
      <c r="A25" s="1"/>
      <c r="B25" s="1">
        <v>956619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18</v>
      </c>
      <c r="K25" s="2" t="str">
        <f>J25*21639.97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2026-05-11T16:39:36+03:00</dcterms:created>
  <dcterms:modified xsi:type="dcterms:W3CDTF">2026-05-11T16:39:36+03:00</dcterms:modified>
  <dc:title>Untitled Spreadsheet</dc:title>
  <dc:description/>
  <dc:subject/>
  <cp:keywords/>
  <cp:category/>
</cp:coreProperties>
</file>