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<sst xmlns="http://schemas.openxmlformats.org/spreadsheetml/2006/main" uniqueCount="63">
  <si>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</si>
  <si>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</si>
  <si>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</si>
  <si>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</si>
  <si>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</si>
  <si>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</si>
  <si>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</si>
  <si>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</si>
  <si>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</si>
  <si>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</si>
  <si>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</si>
  <si>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</si>
  <si>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UNIPUMP</t>
  </si>
  <si>
    <t>Баки для водоснабжения UNIPUMP (Россия)</t>
  </si>
  <si>
    <t>UNI-101706</t>
  </si>
  <si>
    <t>Гидроаккумулятор вертикальный ГВ 100 (нижнее подкл., БЭЗ)</t>
  </si>
  <si>
    <t>8 542.00 руб.</t>
  </si>
  <si>
    <t>шт</t>
  </si>
  <si>
    <t>UNI-101707</t>
  </si>
  <si>
    <t>Гидроаккумулятор вертикальный ГВ 100Н (фланец нерж., нижнее подкл., БЭЗ)</t>
  </si>
  <si>
    <t>8 936.00 руб.</t>
  </si>
  <si>
    <t>UNI-101708</t>
  </si>
  <si>
    <t>Гидроаккумулятор вертикальный ГВ 100НВ (фланец нерж., верхнее подкл., БЭЗ)</t>
  </si>
  <si>
    <t>8 863.00 руб.</t>
  </si>
  <si>
    <t>UNI-101709</t>
  </si>
  <si>
    <t>Гидроаккумулятор вертикальный ГВ 50 (нижнее подкл., БЭЗ)</t>
  </si>
  <si>
    <t>6 144.00 руб.</t>
  </si>
  <si>
    <t>UNI-101710</t>
  </si>
  <si>
    <t>Гидроаккумулятор вертикальный ГВ 50Н (фланец нерж., нижнее подкл., БЭЗ)</t>
  </si>
  <si>
    <t>6 538.00 руб.</t>
  </si>
  <si>
    <t>UNI-101711</t>
  </si>
  <si>
    <t>Гидроаккумулятор вертикальный ГВ 50НВ (фланец нерж., верхнее подкл., БЭЗ)</t>
  </si>
  <si>
    <t>6 445.00 руб.</t>
  </si>
  <si>
    <t>UNI-101712</t>
  </si>
  <si>
    <t>Гидроаккумулятор вертикальный ГВ 80 (нижнее подкл., БЭЗ)</t>
  </si>
  <si>
    <t>8 023.00 руб.</t>
  </si>
  <si>
    <t>UNI-101713</t>
  </si>
  <si>
    <t>Гидроаккумулятор вертикальный ГВ 80Н (фланец нерж., нижнее подкл., БЭЗ)</t>
  </si>
  <si>
    <t>8 417.00 руб.</t>
  </si>
  <si>
    <t>UNI-101714</t>
  </si>
  <si>
    <t>Гидроаккумулятор вертикальный ГВ 80НВ (фланец нерж., верхнее подкл., БЭЗ)</t>
  </si>
  <si>
    <t>8 344.00 руб.</t>
  </si>
  <si>
    <t>UNI-101715</t>
  </si>
  <si>
    <t>Гидроаккумулятор горизонтальный ГГ 100М (БЭЗ)</t>
  </si>
  <si>
    <t>8 718.00 руб.</t>
  </si>
  <si>
    <t>UNI-101716</t>
  </si>
  <si>
    <t>Гидроаккумулятор горизонтальный ГГ 24М (БЭЗ)</t>
  </si>
  <si>
    <t>3 318.00 руб.</t>
  </si>
  <si>
    <t>UNI-101717</t>
  </si>
  <si>
    <t>Гидроаккумулятор горизонтальный ГГ 35М (БЭЗ)</t>
  </si>
  <si>
    <t>4 328.00 руб.</t>
  </si>
  <si>
    <t>UNI-101718</t>
  </si>
  <si>
    <t>Гидроаккумулятор горизонтальный ГГ 50М (БЭЗ)</t>
  </si>
  <si>
    <t>6 269.00 руб.</t>
  </si>
  <si>
    <t>UNI-101719</t>
  </si>
  <si>
    <t>Гидроаккумулятор горизонтальный ГГ 80М (БЭЗ)</t>
  </si>
  <si>
    <t>8 147.00 руб.</t>
  </si>
  <si>
    <t>UNI-101720</t>
  </si>
  <si>
    <t>Гидроаккумулятор подвесной ГП 24 (БЭЗ)</t>
  </si>
  <si>
    <t>2 959.00 руб.</t>
  </si>
  <si>
    <t>UNI-101721</t>
  </si>
  <si>
    <t>Гидроаккумулятор подвесной ГП 35 (БЭЗ)</t>
  </si>
  <si>
    <t>4 120.00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</si>
</sst>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958920</v>
      </c>
      <c r="C6" s="1" t="s">
        <v>14</v>
      </c>
      <c r="D6" s="1">
        <v>44355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J6*8542.00</f>
        <v>0</v>
      </c>
      <c r="L6" s="5"/>
    </row>
    <row r="7" spans="1:12" outlineLevel="5">
      <c r="A7" s="1"/>
      <c r="B7" s="1">
        <v>958921</v>
      </c>
      <c r="C7" s="1" t="s">
        <v>18</v>
      </c>
      <c r="D7" s="1">
        <v>33158</v>
      </c>
      <c r="E7" s="2" t="s">
        <v>19</v>
      </c>
      <c r="F7" s="2" t="s">
        <v>20</v>
      </c>
      <c r="G7" s="2">
        <v>0</v>
      </c>
      <c r="H7" s="2">
        <v>2</v>
      </c>
      <c r="I7" s="1">
        <v>0</v>
      </c>
      <c r="J7" s="3" t="s">
        <v>17</v>
      </c>
      <c r="K7" s="2" t="str">
        <f>J7*8936.00</f>
        <v>0</v>
      </c>
      <c r="L7" s="5"/>
    </row>
    <row r="8" spans="1:12" outlineLevel="5">
      <c r="A8" s="1"/>
      <c r="B8" s="1">
        <v>958922</v>
      </c>
      <c r="C8" s="1" t="s">
        <v>21</v>
      </c>
      <c r="D8" s="1">
        <v>35151</v>
      </c>
      <c r="E8" s="2" t="s">
        <v>22</v>
      </c>
      <c r="F8" s="2" t="s">
        <v>23</v>
      </c>
      <c r="G8" s="2">
        <v>0</v>
      </c>
      <c r="H8" s="2">
        <v>4</v>
      </c>
      <c r="I8" s="1">
        <v>0</v>
      </c>
      <c r="J8" s="3" t="s">
        <v>17</v>
      </c>
      <c r="K8" s="2" t="str">
        <f>J8*8863.00</f>
        <v>0</v>
      </c>
      <c r="L8" s="5"/>
    </row>
    <row r="9" spans="1:12" outlineLevel="5">
      <c r="A9" s="1"/>
      <c r="B9" s="1">
        <v>958923</v>
      </c>
      <c r="C9" s="1" t="s">
        <v>24</v>
      </c>
      <c r="D9" s="1">
        <v>93852</v>
      </c>
      <c r="E9" s="2" t="s">
        <v>25</v>
      </c>
      <c r="F9" s="2" t="s">
        <v>26</v>
      </c>
      <c r="G9" s="2">
        <v>0</v>
      </c>
      <c r="H9" s="2">
        <v>10</v>
      </c>
      <c r="I9" s="1">
        <v>0</v>
      </c>
      <c r="J9" s="3" t="s">
        <v>17</v>
      </c>
      <c r="K9" s="2" t="str">
        <f>J9*6144.00</f>
        <v>0</v>
      </c>
      <c r="L9" s="5"/>
    </row>
    <row r="10" spans="1:12" outlineLevel="5">
      <c r="A10" s="1"/>
      <c r="B10" s="1">
        <v>958924</v>
      </c>
      <c r="C10" s="1" t="s">
        <v>27</v>
      </c>
      <c r="D10" s="1">
        <v>14579</v>
      </c>
      <c r="E10" s="2" t="s">
        <v>28</v>
      </c>
      <c r="F10" s="2" t="s">
        <v>29</v>
      </c>
      <c r="G10" s="2">
        <v>0</v>
      </c>
      <c r="H10" s="2">
        <v>8</v>
      </c>
      <c r="I10" s="1">
        <v>0</v>
      </c>
      <c r="J10" s="3" t="s">
        <v>17</v>
      </c>
      <c r="K10" s="2" t="str">
        <f>J10*6538.00</f>
        <v>0</v>
      </c>
      <c r="L10" s="5"/>
    </row>
    <row r="11" spans="1:12" outlineLevel="5">
      <c r="A11" s="1"/>
      <c r="B11" s="1">
        <v>958925</v>
      </c>
      <c r="C11" s="1" t="s">
        <v>30</v>
      </c>
      <c r="D11" s="1">
        <v>48091</v>
      </c>
      <c r="E11" s="2" t="s">
        <v>31</v>
      </c>
      <c r="F11" s="2" t="s">
        <v>32</v>
      </c>
      <c r="G11" s="2">
        <v>0</v>
      </c>
      <c r="H11" s="2">
        <v>1</v>
      </c>
      <c r="I11" s="1">
        <v>0</v>
      </c>
      <c r="J11" s="3" t="s">
        <v>17</v>
      </c>
      <c r="K11" s="2" t="str">
        <f>J11*6445.00</f>
        <v>0</v>
      </c>
      <c r="L11" s="5"/>
    </row>
    <row r="12" spans="1:12" outlineLevel="5">
      <c r="A12" s="1"/>
      <c r="B12" s="1">
        <v>958926</v>
      </c>
      <c r="C12" s="1" t="s">
        <v>33</v>
      </c>
      <c r="D12" s="1">
        <v>21064</v>
      </c>
      <c r="E12" s="2" t="s">
        <v>34</v>
      </c>
      <c r="F12" s="2" t="s">
        <v>35</v>
      </c>
      <c r="G12" s="2">
        <v>0</v>
      </c>
      <c r="H12" s="2">
        <v>4</v>
      </c>
      <c r="I12" s="1">
        <v>0</v>
      </c>
      <c r="J12" s="3" t="s">
        <v>17</v>
      </c>
      <c r="K12" s="2" t="str">
        <f>J12*8023.00</f>
        <v>0</v>
      </c>
      <c r="L12" s="5"/>
    </row>
    <row r="13" spans="1:12" outlineLevel="5">
      <c r="A13" s="1"/>
      <c r="B13" s="1">
        <v>958927</v>
      </c>
      <c r="C13" s="1" t="s">
        <v>36</v>
      </c>
      <c r="D13" s="1">
        <v>31072</v>
      </c>
      <c r="E13" s="2" t="s">
        <v>37</v>
      </c>
      <c r="F13" s="2" t="s">
        <v>38</v>
      </c>
      <c r="G13" s="2">
        <v>0</v>
      </c>
      <c r="H13" s="2">
        <v>3</v>
      </c>
      <c r="I13" s="1">
        <v>0</v>
      </c>
      <c r="J13" s="3" t="s">
        <v>17</v>
      </c>
      <c r="K13" s="2" t="str">
        <f>J13*8417.00</f>
        <v>0</v>
      </c>
      <c r="L13" s="5"/>
    </row>
    <row r="14" spans="1:12" outlineLevel="5">
      <c r="A14" s="1"/>
      <c r="B14" s="1">
        <v>958928</v>
      </c>
      <c r="C14" s="1" t="s">
        <v>39</v>
      </c>
      <c r="D14" s="1">
        <v>54224</v>
      </c>
      <c r="E14" s="2" t="s">
        <v>40</v>
      </c>
      <c r="F14" s="2" t="s">
        <v>41</v>
      </c>
      <c r="G14" s="2">
        <v>0</v>
      </c>
      <c r="H14" s="2">
        <v>5</v>
      </c>
      <c r="I14" s="1">
        <v>0</v>
      </c>
      <c r="J14" s="3" t="s">
        <v>17</v>
      </c>
      <c r="K14" s="2" t="str">
        <f>J14*8344.00</f>
        <v>0</v>
      </c>
      <c r="L14" s="5"/>
    </row>
    <row r="15" spans="1:12" outlineLevel="5">
      <c r="A15" s="1"/>
      <c r="B15" s="1">
        <v>958929</v>
      </c>
      <c r="C15" s="1" t="s">
        <v>42</v>
      </c>
      <c r="D15" s="1">
        <v>29901</v>
      </c>
      <c r="E15" s="2" t="s">
        <v>43</v>
      </c>
      <c r="F15" s="2" t="s">
        <v>44</v>
      </c>
      <c r="G15" s="2">
        <v>0</v>
      </c>
      <c r="H15" s="2">
        <v>10</v>
      </c>
      <c r="I15" s="1">
        <v>0</v>
      </c>
      <c r="J15" s="3" t="s">
        <v>17</v>
      </c>
      <c r="K15" s="2" t="str">
        <f>J15*8718.00</f>
        <v>0</v>
      </c>
      <c r="L15" s="5"/>
    </row>
    <row r="16" spans="1:12" outlineLevel="5">
      <c r="A16" s="1"/>
      <c r="B16" s="1">
        <v>958930</v>
      </c>
      <c r="C16" s="1" t="s">
        <v>45</v>
      </c>
      <c r="D16" s="1">
        <v>18157</v>
      </c>
      <c r="E16" s="2" t="s">
        <v>46</v>
      </c>
      <c r="F16" s="2" t="s">
        <v>47</v>
      </c>
      <c r="G16" s="2">
        <v>0</v>
      </c>
      <c r="H16" s="2">
        <v>10</v>
      </c>
      <c r="I16" s="1">
        <v>0</v>
      </c>
      <c r="J16" s="3" t="s">
        <v>17</v>
      </c>
      <c r="K16" s="2" t="str">
        <f>J16*3318.00</f>
        <v>0</v>
      </c>
      <c r="L16" s="5"/>
    </row>
    <row r="17" spans="1:12" outlineLevel="5">
      <c r="A17" s="1"/>
      <c r="B17" s="1">
        <v>958931</v>
      </c>
      <c r="C17" s="1" t="s">
        <v>48</v>
      </c>
      <c r="D17" s="1">
        <v>55731</v>
      </c>
      <c r="E17" s="2" t="s">
        <v>49</v>
      </c>
      <c r="F17" s="2" t="s">
        <v>50</v>
      </c>
      <c r="G17" s="2">
        <v>0</v>
      </c>
      <c r="H17" s="2">
        <v>2</v>
      </c>
      <c r="I17" s="1">
        <v>0</v>
      </c>
      <c r="J17" s="3" t="s">
        <v>17</v>
      </c>
      <c r="K17" s="2" t="str">
        <f>J17*4328.00</f>
        <v>0</v>
      </c>
      <c r="L17" s="5"/>
    </row>
    <row r="18" spans="1:12" outlineLevel="5">
      <c r="A18" s="1"/>
      <c r="B18" s="1">
        <v>958932</v>
      </c>
      <c r="C18" s="1" t="s">
        <v>51</v>
      </c>
      <c r="D18" s="1">
        <v>68334</v>
      </c>
      <c r="E18" s="2" t="s">
        <v>52</v>
      </c>
      <c r="F18" s="2" t="s">
        <v>53</v>
      </c>
      <c r="G18" s="2">
        <v>0</v>
      </c>
      <c r="H18" s="2">
        <v>10</v>
      </c>
      <c r="I18" s="1">
        <v>0</v>
      </c>
      <c r="J18" s="3" t="s">
        <v>17</v>
      </c>
      <c r="K18" s="2" t="str">
        <f>J18*6269.00</f>
        <v>0</v>
      </c>
      <c r="L18" s="5"/>
    </row>
    <row r="19" spans="1:12" outlineLevel="5">
      <c r="A19" s="1"/>
      <c r="B19" s="1">
        <v>958933</v>
      </c>
      <c r="C19" s="1" t="s">
        <v>54</v>
      </c>
      <c r="D19" s="1">
        <v>34799</v>
      </c>
      <c r="E19" s="2" t="s">
        <v>55</v>
      </c>
      <c r="F19" s="2" t="s">
        <v>56</v>
      </c>
      <c r="G19" s="2">
        <v>0</v>
      </c>
      <c r="H19" s="2">
        <v>0</v>
      </c>
      <c r="I19" s="1">
        <v>0</v>
      </c>
      <c r="J19" s="3" t="s">
        <v>17</v>
      </c>
      <c r="K19" s="2" t="str">
        <f>J19*8147.00</f>
        <v>0</v>
      </c>
      <c r="L19" s="5"/>
    </row>
    <row r="20" spans="1:12" outlineLevel="5">
      <c r="A20" s="1"/>
      <c r="B20" s="1">
        <v>958934</v>
      </c>
      <c r="C20" s="1" t="s">
        <v>57</v>
      </c>
      <c r="D20" s="1">
        <v>52065</v>
      </c>
      <c r="E20" s="2" t="s">
        <v>58</v>
      </c>
      <c r="F20" s="2" t="s">
        <v>59</v>
      </c>
      <c r="G20" s="2">
        <v>0</v>
      </c>
      <c r="H20" s="2">
        <v>1</v>
      </c>
      <c r="I20" s="1">
        <v>0</v>
      </c>
      <c r="J20" s="3" t="s">
        <v>17</v>
      </c>
      <c r="K20" s="2" t="str">
        <f>J20*2959.00</f>
        <v>0</v>
      </c>
      <c r="L20" s="5"/>
    </row>
    <row r="21" spans="1:12" outlineLevel="5">
      <c r="A21" s="1"/>
      <c r="B21" s="1">
        <v>958935</v>
      </c>
      <c r="C21" s="1" t="s">
        <v>60</v>
      </c>
      <c r="D21" s="1">
        <v>66790</v>
      </c>
      <c r="E21" s="2" t="s">
        <v>61</v>
      </c>
      <c r="F21" s="2" t="s">
        <v>62</v>
      </c>
      <c r="G21" s="2">
        <v>0</v>
      </c>
      <c r="H21" s="2">
        <v>1</v>
      </c>
      <c r="I21" s="1">
        <v>0</v>
      </c>
      <c r="J21" s="3" t="s">
        <v>17</v>
      </c>
      <c r="K21" s="2" t="str">
        <f>J21*4120.00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2026-05-31T23:53:39+03:00</dcterms:created>
  <dcterms:modified xsi:type="dcterms:W3CDTF">2026-05-31T23:53:39+03:00</dcterms:modified>
  <dc:title>Untitled Spreadsheet</dc:title>
  <dc:description/>
  <dc:subject/>
  <cp:keywords/>
  <cp:category/>
</cp:coreProperties>
</file>