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<sst xmlns="http://schemas.openxmlformats.org/spreadsheetml/2006/main" uniqueCount="69">
  <si>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</si>
  <si>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</si>
  <si>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</si>
  <si>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</si>
  <si>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</si>
  <si>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</si>
  <si>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</si>
  <si>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</si>
  <si>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</si>
  <si>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</si>
  <si>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</si>
  <si>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Поверхностные насосы</t>
  </si>
  <si>
    <t>Поверхностные насосы UNIPUMP</t>
  </si>
  <si>
    <t>Поверхностные насосы JET, JS, JSW, DP</t>
  </si>
  <si>
    <t>UNI-101017</t>
  </si>
  <si>
    <t>Поверхностный насос ECO JET 100 LA</t>
  </si>
  <si>
    <t>9 816.00 руб.</t>
  </si>
  <si>
    <t>шт</t>
  </si>
  <si>
    <t>UNI-101018</t>
  </si>
  <si>
    <t>Поверхностный насос ECO JET 80 LA</t>
  </si>
  <si>
    <t>9 015.00 руб.</t>
  </si>
  <si>
    <t>UNI-101019</t>
  </si>
  <si>
    <t>Поверхностный насос JET 100 L</t>
  </si>
  <si>
    <t>11 534.00 руб.</t>
  </si>
  <si>
    <t>UNI-101020</t>
  </si>
  <si>
    <t>Поверхностный насос JET 100 S</t>
  </si>
  <si>
    <t>11 376.00 руб.</t>
  </si>
  <si>
    <t>UNI-101021</t>
  </si>
  <si>
    <t>Поверхностный насос JET 100 S садовый</t>
  </si>
  <si>
    <t>9 751.00 руб.</t>
  </si>
  <si>
    <t>UNI-101022</t>
  </si>
  <si>
    <t>Поверхностный насос JET 110 L</t>
  </si>
  <si>
    <t>13 243.00 руб.</t>
  </si>
  <si>
    <t>UNI-101023</t>
  </si>
  <si>
    <t>Поверхностный насос JET 40 S</t>
  </si>
  <si>
    <t>7 891.00 руб.</t>
  </si>
  <si>
    <t>UNI-101024</t>
  </si>
  <si>
    <t>Поверхностный насос JET 60 S</t>
  </si>
  <si>
    <t>8 804.00 руб.</t>
  </si>
  <si>
    <t>UNI-101025</t>
  </si>
  <si>
    <t>Поверхностный насос JET 80 L</t>
  </si>
  <si>
    <t>10 951.00 руб.</t>
  </si>
  <si>
    <t>UNI-101026</t>
  </si>
  <si>
    <t>Поверхностный насос JET 80 S</t>
  </si>
  <si>
    <t>10 817.00 руб.</t>
  </si>
  <si>
    <t>UNI-101027</t>
  </si>
  <si>
    <t>Поверхностный насос JS 100</t>
  </si>
  <si>
    <t>12 376.00 руб.</t>
  </si>
  <si>
    <t>UNI-101028</t>
  </si>
  <si>
    <t>Поверхностный насос JS 60</t>
  </si>
  <si>
    <t>10 708.00 руб.</t>
  </si>
  <si>
    <t>UNI-101029</t>
  </si>
  <si>
    <t>Поверхностный насос JS 80</t>
  </si>
  <si>
    <t>11 860.00 руб.</t>
  </si>
  <si>
    <t>UNI-101030</t>
  </si>
  <si>
    <t>Поверхностный насос JS 80 садовый</t>
  </si>
  <si>
    <t>9 962.00 руб.</t>
  </si>
  <si>
    <t>UNI-101031</t>
  </si>
  <si>
    <t>Поверхностный насос JSW 55</t>
  </si>
  <si>
    <t>13 188.00 руб.</t>
  </si>
  <si>
    <t>UNI-101032</t>
  </si>
  <si>
    <t>Поверхностный насос с внешним эжектором DP-750</t>
  </si>
  <si>
    <t>19 485.00 руб.</t>
  </si>
  <si>
    <t>UNI-101033</t>
  </si>
  <si>
    <t>Центробежный поверхностный насос JS 100 (удлиненный эжектор)</t>
  </si>
  <si>
    <t>12 747.00 руб.</t>
  </si>
  <si>
    <t>UNI-101034</t>
  </si>
  <si>
    <t>Центробежный поверхностный насос JS 80 (удлиненный эжектор)</t>
  </si>
  <si>
    <t>12 216.00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</si>
</sst>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outlineLevel="5">
      <c r="A6" s="1"/>
      <c r="B6" s="1">
        <v>958280</v>
      </c>
      <c r="C6" s="1" t="s">
        <v>14</v>
      </c>
      <c r="D6" s="1">
        <v>22419</v>
      </c>
      <c r="E6" s="2" t="s">
        <v>15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J6*9816.00</f>
        <v>0</v>
      </c>
      <c r="L6" s="5"/>
    </row>
    <row r="7" spans="1:12" outlineLevel="5">
      <c r="A7" s="1"/>
      <c r="B7" s="1">
        <v>958281</v>
      </c>
      <c r="C7" s="1" t="s">
        <v>18</v>
      </c>
      <c r="D7" s="1">
        <v>42061</v>
      </c>
      <c r="E7" s="2" t="s">
        <v>19</v>
      </c>
      <c r="F7" s="2" t="s">
        <v>20</v>
      </c>
      <c r="G7" s="2">
        <v>0</v>
      </c>
      <c r="H7" s="2">
        <v>0</v>
      </c>
      <c r="I7" s="1">
        <v>0</v>
      </c>
      <c r="J7" s="3" t="s">
        <v>17</v>
      </c>
      <c r="K7" s="2" t="str">
        <f>J7*9015.00</f>
        <v>0</v>
      </c>
      <c r="L7" s="5"/>
    </row>
    <row r="8" spans="1:12" outlineLevel="5">
      <c r="A8" s="1"/>
      <c r="B8" s="1">
        <v>958282</v>
      </c>
      <c r="C8" s="1" t="s">
        <v>21</v>
      </c>
      <c r="D8" s="1">
        <v>78918</v>
      </c>
      <c r="E8" s="2" t="s">
        <v>22</v>
      </c>
      <c r="F8" s="2" t="s">
        <v>23</v>
      </c>
      <c r="G8" s="2">
        <v>0</v>
      </c>
      <c r="H8" s="2">
        <v>0</v>
      </c>
      <c r="I8" s="1">
        <v>0</v>
      </c>
      <c r="J8" s="3" t="s">
        <v>17</v>
      </c>
      <c r="K8" s="2" t="str">
        <f>J8*11534.00</f>
        <v>0</v>
      </c>
      <c r="L8" s="5"/>
    </row>
    <row r="9" spans="1:12" outlineLevel="5">
      <c r="A9" s="1"/>
      <c r="B9" s="1">
        <v>958283</v>
      </c>
      <c r="C9" s="1" t="s">
        <v>24</v>
      </c>
      <c r="D9" s="1">
        <v>29053</v>
      </c>
      <c r="E9" s="2" t="s">
        <v>25</v>
      </c>
      <c r="F9" s="2" t="s">
        <v>26</v>
      </c>
      <c r="G9" s="2">
        <v>0</v>
      </c>
      <c r="H9" s="2">
        <v>0</v>
      </c>
      <c r="I9" s="1">
        <v>0</v>
      </c>
      <c r="J9" s="3" t="s">
        <v>17</v>
      </c>
      <c r="K9" s="2" t="str">
        <f>J9*11376.00</f>
        <v>0</v>
      </c>
      <c r="L9" s="5"/>
    </row>
    <row r="10" spans="1:12" outlineLevel="5">
      <c r="A10" s="1"/>
      <c r="B10" s="1">
        <v>958284</v>
      </c>
      <c r="C10" s="1" t="s">
        <v>27</v>
      </c>
      <c r="D10" s="1">
        <v>66799</v>
      </c>
      <c r="E10" s="2" t="s">
        <v>28</v>
      </c>
      <c r="F10" s="2" t="s">
        <v>29</v>
      </c>
      <c r="G10" s="2">
        <v>0</v>
      </c>
      <c r="H10" s="2">
        <v>0</v>
      </c>
      <c r="I10" s="1">
        <v>0</v>
      </c>
      <c r="J10" s="3" t="s">
        <v>17</v>
      </c>
      <c r="K10" s="2" t="str">
        <f>J10*9751.00</f>
        <v>0</v>
      </c>
      <c r="L10" s="5"/>
    </row>
    <row r="11" spans="1:12" outlineLevel="5">
      <c r="A11" s="1"/>
      <c r="B11" s="1">
        <v>958285</v>
      </c>
      <c r="C11" s="1" t="s">
        <v>30</v>
      </c>
      <c r="D11" s="1">
        <v>11582</v>
      </c>
      <c r="E11" s="2" t="s">
        <v>31</v>
      </c>
      <c r="F11" s="2" t="s">
        <v>32</v>
      </c>
      <c r="G11" s="2">
        <v>0</v>
      </c>
      <c r="H11" s="2">
        <v>0</v>
      </c>
      <c r="I11" s="1">
        <v>0</v>
      </c>
      <c r="J11" s="3" t="s">
        <v>17</v>
      </c>
      <c r="K11" s="2" t="str">
        <f>J11*13243.00</f>
        <v>0</v>
      </c>
      <c r="L11" s="5"/>
    </row>
    <row r="12" spans="1:12" outlineLevel="5">
      <c r="A12" s="1"/>
      <c r="B12" s="1">
        <v>958286</v>
      </c>
      <c r="C12" s="1" t="s">
        <v>33</v>
      </c>
      <c r="D12" s="1">
        <v>18914</v>
      </c>
      <c r="E12" s="2" t="s">
        <v>34</v>
      </c>
      <c r="F12" s="2" t="s">
        <v>35</v>
      </c>
      <c r="G12" s="2">
        <v>0</v>
      </c>
      <c r="H12" s="2">
        <v>0</v>
      </c>
      <c r="I12" s="1">
        <v>0</v>
      </c>
      <c r="J12" s="3" t="s">
        <v>17</v>
      </c>
      <c r="K12" s="2" t="str">
        <f>J12*7891.00</f>
        <v>0</v>
      </c>
      <c r="L12" s="5"/>
    </row>
    <row r="13" spans="1:12" outlineLevel="5">
      <c r="A13" s="1"/>
      <c r="B13" s="1">
        <v>958287</v>
      </c>
      <c r="C13" s="1" t="s">
        <v>36</v>
      </c>
      <c r="D13" s="1">
        <v>62336</v>
      </c>
      <c r="E13" s="2" t="s">
        <v>37</v>
      </c>
      <c r="F13" s="2" t="s">
        <v>38</v>
      </c>
      <c r="G13" s="2">
        <v>0</v>
      </c>
      <c r="H13" s="2">
        <v>0</v>
      </c>
      <c r="I13" s="1">
        <v>0</v>
      </c>
      <c r="J13" s="3" t="s">
        <v>17</v>
      </c>
      <c r="K13" s="2" t="str">
        <f>J13*8804.00</f>
        <v>0</v>
      </c>
      <c r="L13" s="5"/>
    </row>
    <row r="14" spans="1:12" outlineLevel="5">
      <c r="A14" s="1"/>
      <c r="B14" s="1">
        <v>958288</v>
      </c>
      <c r="C14" s="1" t="s">
        <v>39</v>
      </c>
      <c r="D14" s="1">
        <v>89628</v>
      </c>
      <c r="E14" s="2" t="s">
        <v>40</v>
      </c>
      <c r="F14" s="2" t="s">
        <v>41</v>
      </c>
      <c r="G14" s="2">
        <v>0</v>
      </c>
      <c r="H14" s="2">
        <v>0</v>
      </c>
      <c r="I14" s="1">
        <v>0</v>
      </c>
      <c r="J14" s="3" t="s">
        <v>17</v>
      </c>
      <c r="K14" s="2" t="str">
        <f>J14*10951.00</f>
        <v>0</v>
      </c>
      <c r="L14" s="5"/>
    </row>
    <row r="15" spans="1:12" outlineLevel="5">
      <c r="A15" s="1"/>
      <c r="B15" s="1">
        <v>958289</v>
      </c>
      <c r="C15" s="1" t="s">
        <v>42</v>
      </c>
      <c r="D15" s="1">
        <v>54338</v>
      </c>
      <c r="E15" s="2" t="s">
        <v>43</v>
      </c>
      <c r="F15" s="2" t="s">
        <v>44</v>
      </c>
      <c r="G15" s="2">
        <v>0</v>
      </c>
      <c r="H15" s="2">
        <v>0</v>
      </c>
      <c r="I15" s="1">
        <v>0</v>
      </c>
      <c r="J15" s="3" t="s">
        <v>17</v>
      </c>
      <c r="K15" s="2" t="str">
        <f>J15*10817.00</f>
        <v>0</v>
      </c>
      <c r="L15" s="5"/>
    </row>
    <row r="16" spans="1:12" outlineLevel="5">
      <c r="A16" s="1"/>
      <c r="B16" s="1">
        <v>958290</v>
      </c>
      <c r="C16" s="1" t="s">
        <v>45</v>
      </c>
      <c r="D16" s="1">
        <v>83955</v>
      </c>
      <c r="E16" s="2" t="s">
        <v>46</v>
      </c>
      <c r="F16" s="2" t="s">
        <v>47</v>
      </c>
      <c r="G16" s="2">
        <v>0</v>
      </c>
      <c r="H16" s="2">
        <v>0</v>
      </c>
      <c r="I16" s="1">
        <v>0</v>
      </c>
      <c r="J16" s="3" t="s">
        <v>17</v>
      </c>
      <c r="K16" s="2" t="str">
        <f>J16*12376.00</f>
        <v>0</v>
      </c>
      <c r="L16" s="5"/>
    </row>
    <row r="17" spans="1:12" outlineLevel="5">
      <c r="A17" s="1"/>
      <c r="B17" s="1">
        <v>958291</v>
      </c>
      <c r="C17" s="1" t="s">
        <v>48</v>
      </c>
      <c r="D17" s="1">
        <v>82229</v>
      </c>
      <c r="E17" s="2" t="s">
        <v>49</v>
      </c>
      <c r="F17" s="2" t="s">
        <v>50</v>
      </c>
      <c r="G17" s="2">
        <v>0</v>
      </c>
      <c r="H17" s="2">
        <v>0</v>
      </c>
      <c r="I17" s="1">
        <v>0</v>
      </c>
      <c r="J17" s="3" t="s">
        <v>17</v>
      </c>
      <c r="K17" s="2" t="str">
        <f>J17*10708.00</f>
        <v>0</v>
      </c>
      <c r="L17" s="5"/>
    </row>
    <row r="18" spans="1:12" outlineLevel="5">
      <c r="A18" s="1"/>
      <c r="B18" s="1">
        <v>958292</v>
      </c>
      <c r="C18" s="1" t="s">
        <v>51</v>
      </c>
      <c r="D18" s="1">
        <v>60382</v>
      </c>
      <c r="E18" s="2" t="s">
        <v>52</v>
      </c>
      <c r="F18" s="2" t="s">
        <v>53</v>
      </c>
      <c r="G18" s="2">
        <v>0</v>
      </c>
      <c r="H18" s="2">
        <v>0</v>
      </c>
      <c r="I18" s="1">
        <v>0</v>
      </c>
      <c r="J18" s="3" t="s">
        <v>17</v>
      </c>
      <c r="K18" s="2" t="str">
        <f>J18*11860.00</f>
        <v>0</v>
      </c>
      <c r="L18" s="5"/>
    </row>
    <row r="19" spans="1:12" outlineLevel="5">
      <c r="A19" s="1"/>
      <c r="B19" s="1">
        <v>958293</v>
      </c>
      <c r="C19" s="1" t="s">
        <v>54</v>
      </c>
      <c r="D19" s="1">
        <v>43196</v>
      </c>
      <c r="E19" s="2" t="s">
        <v>55</v>
      </c>
      <c r="F19" s="2" t="s">
        <v>56</v>
      </c>
      <c r="G19" s="2">
        <v>0</v>
      </c>
      <c r="H19" s="2">
        <v>0</v>
      </c>
      <c r="I19" s="1">
        <v>0</v>
      </c>
      <c r="J19" s="3" t="s">
        <v>17</v>
      </c>
      <c r="K19" s="2" t="str">
        <f>J19*9962.00</f>
        <v>0</v>
      </c>
      <c r="L19" s="5"/>
    </row>
    <row r="20" spans="1:12" outlineLevel="5">
      <c r="A20" s="1"/>
      <c r="B20" s="1">
        <v>958294</v>
      </c>
      <c r="C20" s="1" t="s">
        <v>57</v>
      </c>
      <c r="D20" s="1">
        <v>32583</v>
      </c>
      <c r="E20" s="2" t="s">
        <v>58</v>
      </c>
      <c r="F20" s="2" t="s">
        <v>59</v>
      </c>
      <c r="G20" s="2">
        <v>0</v>
      </c>
      <c r="H20" s="2">
        <v>0</v>
      </c>
      <c r="I20" s="1">
        <v>0</v>
      </c>
      <c r="J20" s="3" t="s">
        <v>17</v>
      </c>
      <c r="K20" s="2" t="str">
        <f>J20*13188.00</f>
        <v>0</v>
      </c>
      <c r="L20" s="5"/>
    </row>
    <row r="21" spans="1:12" outlineLevel="5">
      <c r="A21" s="1"/>
      <c r="B21" s="1">
        <v>958295</v>
      </c>
      <c r="C21" s="1" t="s">
        <v>60</v>
      </c>
      <c r="D21" s="1">
        <v>13056</v>
      </c>
      <c r="E21" s="2" t="s">
        <v>61</v>
      </c>
      <c r="F21" s="2" t="s">
        <v>62</v>
      </c>
      <c r="G21" s="2">
        <v>0</v>
      </c>
      <c r="H21" s="2">
        <v>0</v>
      </c>
      <c r="I21" s="1">
        <v>0</v>
      </c>
      <c r="J21" s="3" t="s">
        <v>17</v>
      </c>
      <c r="K21" s="2" t="str">
        <f>J21*19485.00</f>
        <v>0</v>
      </c>
      <c r="L21" s="5"/>
    </row>
    <row r="22" spans="1:12" outlineLevel="5">
      <c r="A22" s="1"/>
      <c r="B22" s="1">
        <v>958296</v>
      </c>
      <c r="C22" s="1" t="s">
        <v>63</v>
      </c>
      <c r="D22" s="1">
        <v>94344</v>
      </c>
      <c r="E22" s="2" t="s">
        <v>64</v>
      </c>
      <c r="F22" s="2" t="s">
        <v>65</v>
      </c>
      <c r="G22" s="2">
        <v>0</v>
      </c>
      <c r="H22" s="2">
        <v>0</v>
      </c>
      <c r="I22" s="1">
        <v>0</v>
      </c>
      <c r="J22" s="3" t="s">
        <v>17</v>
      </c>
      <c r="K22" s="2" t="str">
        <f>J22*12747.00</f>
        <v>0</v>
      </c>
      <c r="L22" s="5"/>
    </row>
    <row r="23" spans="1:12" outlineLevel="5">
      <c r="A23" s="1"/>
      <c r="B23" s="1">
        <v>958297</v>
      </c>
      <c r="C23" s="1" t="s">
        <v>66</v>
      </c>
      <c r="D23" s="1">
        <v>85517</v>
      </c>
      <c r="E23" s="2" t="s">
        <v>67</v>
      </c>
      <c r="F23" s="2" t="s">
        <v>68</v>
      </c>
      <c r="G23" s="2">
        <v>0</v>
      </c>
      <c r="H23" s="2">
        <v>0</v>
      </c>
      <c r="I23" s="1">
        <v>0</v>
      </c>
      <c r="J23" s="3" t="s">
        <v>17</v>
      </c>
      <c r="K23" s="2" t="str">
        <f>J23*12216.00</f>
        <v>0</v>
      </c>
      <c r="L2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2026-06-21T10:18:08+03:00</dcterms:created>
  <dcterms:modified xsi:type="dcterms:W3CDTF">2026-06-21T10:18:08+03:00</dcterms:modified>
  <dc:title>Untitled Spreadsheet</dc:title>
  <dc:description/>
  <dc:subject/>
  <cp:keywords/>
  <cp:category/>
</cp:coreProperties>
</file>