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<sst xmlns="http://schemas.openxmlformats.org/spreadsheetml/2006/main" uniqueCount="92">
  <si>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</si>
  <si>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</si>
  <si>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</si>
  <si>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</si>
  <si>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</si>
  <si>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</si>
  <si>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</si>
  <si>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</si>
  <si>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</si>
  <si>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</si>
  <si>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</si>
  <si>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</si>
  <si>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винтовые (шнековые) насосы</t>
  </si>
  <si>
    <t>Скважные винтовые насосы ZEGOR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</si>
  <si>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</si>
  <si>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</si>
  <si>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</si>
  <si>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6 358.89 руб.</t>
  </si>
  <si>
    <t>шт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</si>
  <si>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</si>
  <si>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</si>
  <si>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</si>
  <si>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7 334.13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</si>
  <si>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</si>
  <si>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</si>
  <si>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</si>
  <si>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7 251.14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</si>
  <si>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</si>
  <si>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</si>
  <si>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</si>
  <si>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8 237.05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</si>
  <si>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</si>
  <si>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</si>
  <si>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</si>
  <si>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9 057.16 руб.</t>
  </si>
  <si>
    <t>ZGR-001006</t>
  </si>
  <si>
    <t>4QGD1.2-50-0.37-10m</t>
  </si>
  <si>
    <t>(В) Скважинный винтовой насос 4" (100мм) 370 Вт;  напор 110м; макс. расход 1,9 м3/час;  кабель 10м (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</si>
  <si>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</si>
  <si>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</si>
  <si>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</si>
  <si>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</si>
  <si>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8 045.96 руб.</t>
  </si>
  <si>
    <t>ZGR-001008</t>
  </si>
  <si>
    <t>4QGD1.8-50-0.55-10m</t>
  </si>
  <si>
    <t>(В) Скважинный винтовой насос 4" (100мм) 550 Вт;  напор 110м; макс. расход 2,9 м3/час;  кабель 10м (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</si>
  <si>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</si>
  <si>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</si>
  <si>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</si>
  <si>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</si>
  <si>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9 674.57 руб.</t>
  </si>
  <si>
    <t>ZGR-001133</t>
  </si>
  <si>
    <t>3QGD1.2-50-0.55 10m</t>
  </si>
  <si>
    <t>(В) Скважинный винтовой насос 3" (75мм) 550 Вт;  напор 110м; макс. расход 1,9 м3/час;  кабель 10</t>
  </si>
  <si>
    <t>8 817.08 руб.</t>
  </si>
  <si>
    <t>ZGR-001134</t>
  </si>
  <si>
    <t>4QGD2-60-0.75 10m</t>
  </si>
  <si>
    <t>Скважинный винтовой насос 4" (100мм) 750 Вт;  напор 150м; макс. расход 3,0 м3/час</t>
  </si>
  <si>
    <t>8 510.77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</si>
  <si>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</si>
  <si>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</si>
  <si>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</si>
  <si>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6 938.40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</si>
  <si>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</si>
  <si>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</si>
  <si>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</si>
  <si>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8 065.96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</si>
  <si>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</si>
  <si>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</si>
  <si>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</si>
  <si>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9 345.60 руб.</t>
  </si>
  <si>
    <t>ZGR-001305</t>
  </si>
  <si>
    <t>2QGD-0.37-20m</t>
  </si>
  <si>
    <t>Скважинный винтовой насос 2" (50мм) 370 Вт;  напор 52м; макс. расход 1,4 м3/час;  кабель 20м (1/1шт)</t>
  </si>
  <si>
    <t>12 958.20 руб.</t>
  </si>
  <si>
    <t>ZGR-001306</t>
  </si>
  <si>
    <t>2QGD-0.55-20m</t>
  </si>
  <si>
    <t>Скважинный винтовой насос 2" (50мм) 550 Вт;  напор 70м; макс. расход 1,4 м3/час;  кабель 20м (1/1шт)</t>
  </si>
  <si>
    <t>14 148.27 руб.</t>
  </si>
  <si>
    <t>Скважные винтовые насосы UNIPUMP</t>
  </si>
  <si>
    <t>UNI-101264</t>
  </si>
  <si>
    <t>Винтовой скважинный насос 2"  ECO VINT 0 (370 Вт, кабель-20м)</t>
  </si>
  <si>
    <t>12 993.00 руб.</t>
  </si>
  <si>
    <t>UNI-101266</t>
  </si>
  <si>
    <t>Винтовой скважинный насос 3"  ECO VINT 1 (370 Вт, кабель-15м)</t>
  </si>
  <si>
    <t>9 521.00 руб.</t>
  </si>
  <si>
    <t>UNI-101267</t>
  </si>
  <si>
    <t>Винтовой скважинный насос 3"  ECO VINT 2 (550 Вт, кабель-20м)</t>
  </si>
  <si>
    <t>10 887.00 руб.</t>
  </si>
  <si>
    <t>UNI-101268</t>
  </si>
  <si>
    <t>Винтовой скважинный насос 3"  ECO VINT 3 (750 Вт, кабель-30м)</t>
  </si>
  <si>
    <t>13 509.00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</si>
</sst>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02_cdfe_11eb_82ca_003048fd731b_592216a0_11fe_11ef_a5b8_047c1617b1431.jpeg"/><Relationship Id="rId2" Type="http://schemas.openxmlformats.org/officeDocument/2006/relationships/image" Target="../media/ae0ac904_cdfe_11eb_82ca_003048fd731b_592216a2_11fe_11ef_a5b8_047c1617b1432.jpeg"/><Relationship Id="rId3" Type="http://schemas.openxmlformats.org/officeDocument/2006/relationships/image" Target="../media/ae0ac906_cdfe_11eb_82ca_003048fd731b_592216a6_11fe_11ef_a5b8_047c1617b1433.jpeg"/><Relationship Id="rId4" Type="http://schemas.openxmlformats.org/officeDocument/2006/relationships/image" Target="../media/ae0ac908_cdfe_11eb_82ca_003048fd731b_592216a8_11fe_11ef_a5b8_047c1617b1434.jpeg"/><Relationship Id="rId5" Type="http://schemas.openxmlformats.org/officeDocument/2006/relationships/image" Target="../media/ae0ac90a_cdfe_11eb_82ca_003048fd731b_592216ae_11fe_11ef_a5b8_047c1617b1435.jpeg"/><Relationship Id="rId6" Type="http://schemas.openxmlformats.org/officeDocument/2006/relationships/image" Target="../media/ae0ac90c_cdfe_11eb_82ca_003048fd731b_62fcdd9f_11fe_11ef_a5b8_047c1617b1436.jpeg"/><Relationship Id="rId7" Type="http://schemas.openxmlformats.org/officeDocument/2006/relationships/image" Target="../media/ae0ac90e_cdfe_11eb_82ca_003048fd731b_62fcdda1_11fe_11ef_a5b8_047c1617b1437.jpeg"/><Relationship Id="rId8" Type="http://schemas.openxmlformats.org/officeDocument/2006/relationships/image" Target="../media/ae0ac910_cdfe_11eb_82ca_003048fd731b_62fcdda3_11fe_11ef_a5b8_047c1617b1438.jpeg"/><Relationship Id="rId9" Type="http://schemas.openxmlformats.org/officeDocument/2006/relationships/image" Target="../media/ae0ac912_cdfe_11eb_82ca_003048fd731b_62fcdda5_11fe_11ef_a5b8_047c1617b1439.jpeg"/><Relationship Id="rId10" Type="http://schemas.openxmlformats.org/officeDocument/2006/relationships/image" Target="../media/2a13ded8_55f9_11ec_a208_00259070b487_592216aa_11fe_11ef_a5b8_047c1617b14310.jpeg"/><Relationship Id="rId11" Type="http://schemas.openxmlformats.org/officeDocument/2006/relationships/image" Target="../media/2a13deda_55f9_11ec_a208_00259070b487_62fcdda7_11fe_11ef_a5b8_047c1617b14311.jpeg"/><Relationship Id="rId12" Type="http://schemas.openxmlformats.org/officeDocument/2006/relationships/image" Target="../media/adcdd9ab_05b7_11ee_a455_047c1617b143_5922169e_11fe_11ef_a5b8_047c1617b14312.jpeg"/><Relationship Id="rId13" Type="http://schemas.openxmlformats.org/officeDocument/2006/relationships/image" Target="../media/adcdd9ad_05b7_11ee_a455_047c1617b143_592216a4_11fe_11ef_a5b8_047c1617b14313.jpeg"/><Relationship Id="rId14" Type="http://schemas.openxmlformats.org/officeDocument/2006/relationships/image" Target="../media/adcdd9af_05b7_11ee_a455_047c1617b143_592216ac_11fe_11ef_a5b8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833331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J6*6358.89</f>
        <v>0</v>
      </c>
      <c r="L6" s="5"/>
    </row>
    <row r="7" spans="1:12" customHeight="1" ht="105" outlineLevel="5">
      <c r="A7" s="1"/>
      <c r="B7" s="1">
        <v>833332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3</v>
      </c>
      <c r="H7" s="2">
        <v>0</v>
      </c>
      <c r="I7" s="1">
        <v>0</v>
      </c>
      <c r="J7" s="3" t="s">
        <v>18</v>
      </c>
      <c r="K7" s="2" t="str">
        <f>J7*7334.13</f>
        <v>0</v>
      </c>
      <c r="L7" s="5"/>
    </row>
    <row r="8" spans="1:12" customHeight="1" ht="105" outlineLevel="5">
      <c r="A8" s="1"/>
      <c r="B8" s="1">
        <v>833333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2</v>
      </c>
      <c r="H8" s="2">
        <v>0</v>
      </c>
      <c r="I8" s="1">
        <v>0</v>
      </c>
      <c r="J8" s="3" t="s">
        <v>18</v>
      </c>
      <c r="K8" s="2" t="str">
        <f>J8*7251.14</f>
        <v>0</v>
      </c>
      <c r="L8" s="5"/>
    </row>
    <row r="9" spans="1:12" customHeight="1" ht="105" outlineLevel="5">
      <c r="A9" s="1"/>
      <c r="B9" s="1">
        <v>833334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2</v>
      </c>
      <c r="H9" s="2">
        <v>0</v>
      </c>
      <c r="I9" s="1">
        <v>0</v>
      </c>
      <c r="J9" s="3" t="s">
        <v>18</v>
      </c>
      <c r="K9" s="2" t="str">
        <f>J9*8237.05</f>
        <v>0</v>
      </c>
      <c r="L9" s="5"/>
    </row>
    <row r="10" spans="1:12" customHeight="1" ht="105" outlineLevel="5">
      <c r="A10" s="1"/>
      <c r="B10" s="1">
        <v>833335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J10*9057.16</f>
        <v>0</v>
      </c>
      <c r="L10" s="5"/>
    </row>
    <row r="11" spans="1:12" customHeight="1" ht="105" outlineLevel="5">
      <c r="A11" s="1"/>
      <c r="B11" s="1">
        <v>833336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2</v>
      </c>
      <c r="H11" s="2">
        <v>0</v>
      </c>
      <c r="I11" s="1">
        <v>0</v>
      </c>
      <c r="J11" s="3" t="s">
        <v>18</v>
      </c>
      <c r="K11" s="2" t="str">
        <f>J11*8081.45</f>
        <v>0</v>
      </c>
      <c r="L11" s="5"/>
    </row>
    <row r="12" spans="1:12" customHeight="1" ht="105" outlineLevel="5">
      <c r="A12" s="1"/>
      <c r="B12" s="1">
        <v>833337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2</v>
      </c>
      <c r="H12" s="2">
        <v>0</v>
      </c>
      <c r="I12" s="1">
        <v>0</v>
      </c>
      <c r="J12" s="3" t="s">
        <v>18</v>
      </c>
      <c r="K12" s="2" t="str">
        <f>J12*8045.96</f>
        <v>0</v>
      </c>
      <c r="L12" s="5"/>
    </row>
    <row r="13" spans="1:12" customHeight="1" ht="105" outlineLevel="5">
      <c r="A13" s="1"/>
      <c r="B13" s="1">
        <v>833338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18</v>
      </c>
      <c r="K13" s="2" t="str">
        <f>J13*9737.50</f>
        <v>0</v>
      </c>
      <c r="L13" s="5"/>
    </row>
    <row r="14" spans="1:12" customHeight="1" ht="105" outlineLevel="5">
      <c r="A14" s="1"/>
      <c r="B14" s="1">
        <v>833339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2</v>
      </c>
      <c r="H14" s="2">
        <v>0</v>
      </c>
      <c r="I14" s="1">
        <v>0</v>
      </c>
      <c r="J14" s="3" t="s">
        <v>18</v>
      </c>
      <c r="K14" s="2" t="str">
        <f>J14*9674.57</f>
        <v>0</v>
      </c>
      <c r="L14" s="5"/>
    </row>
    <row r="15" spans="1:12" customHeight="1" ht="105" outlineLevel="5">
      <c r="A15" s="1"/>
      <c r="B15" s="1">
        <v>839070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J15*8817.08</f>
        <v>0</v>
      </c>
      <c r="L15" s="5"/>
    </row>
    <row r="16" spans="1:12" customHeight="1" ht="105" outlineLevel="5">
      <c r="A16" s="1"/>
      <c r="B16" s="1">
        <v>839071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1</v>
      </c>
      <c r="H16" s="2">
        <v>0</v>
      </c>
      <c r="I16" s="1">
        <v>0</v>
      </c>
      <c r="J16" s="3" t="s">
        <v>18</v>
      </c>
      <c r="K16" s="2" t="str">
        <f>J16*8510.77</f>
        <v>0</v>
      </c>
      <c r="L16" s="5"/>
    </row>
    <row r="17" spans="1:12" customHeight="1" ht="105" outlineLevel="5">
      <c r="A17" s="1"/>
      <c r="B17" s="1">
        <v>878011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6</v>
      </c>
      <c r="H17" s="2">
        <v>0</v>
      </c>
      <c r="I17" s="1">
        <v>0</v>
      </c>
      <c r="J17" s="3" t="s">
        <v>18</v>
      </c>
      <c r="K17" s="2" t="str">
        <f>J17*6938.40</f>
        <v>0</v>
      </c>
      <c r="L17" s="5"/>
    </row>
    <row r="18" spans="1:12" customHeight="1" ht="105" outlineLevel="5">
      <c r="A18" s="1"/>
      <c r="B18" s="1">
        <v>878012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4</v>
      </c>
      <c r="H18" s="2">
        <v>0</v>
      </c>
      <c r="I18" s="1">
        <v>0</v>
      </c>
      <c r="J18" s="3" t="s">
        <v>18</v>
      </c>
      <c r="K18" s="2" t="str">
        <f>J18*8065.96</f>
        <v>0</v>
      </c>
      <c r="L18" s="5"/>
    </row>
    <row r="19" spans="1:12" customHeight="1" ht="105" outlineLevel="5">
      <c r="A19" s="1"/>
      <c r="B19" s="1">
        <v>878013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3</v>
      </c>
      <c r="H19" s="2">
        <v>0</v>
      </c>
      <c r="I19" s="1">
        <v>0</v>
      </c>
      <c r="J19" s="3" t="s">
        <v>18</v>
      </c>
      <c r="K19" s="2" t="str">
        <f>J19*9345.60</f>
        <v>0</v>
      </c>
      <c r="L19" s="5"/>
    </row>
    <row r="20" spans="1:12" outlineLevel="5">
      <c r="A20" s="1"/>
      <c r="B20" s="1">
        <v>956597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>
        <v>0</v>
      </c>
      <c r="I20" s="1">
        <v>0</v>
      </c>
      <c r="J20" s="3" t="s">
        <v>18</v>
      </c>
      <c r="K20" s="2" t="str">
        <f>J20*12958.20</f>
        <v>0</v>
      </c>
      <c r="L20" s="5"/>
    </row>
    <row r="21" spans="1:12" outlineLevel="5">
      <c r="A21" s="1"/>
      <c r="B21" s="1">
        <v>956598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18</v>
      </c>
      <c r="K21" s="2" t="str">
        <f>J21*14148.27</f>
        <v>0</v>
      </c>
      <c r="L21" s="5"/>
    </row>
    <row r="22" spans="1:12" outlineLevel="3">
      <c r="A22" s="9" t="s">
        <v>79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outlineLevel="5">
      <c r="A23" s="1"/>
      <c r="B23" s="1">
        <v>958507</v>
      </c>
      <c r="C23" s="1" t="s">
        <v>80</v>
      </c>
      <c r="D23" s="1">
        <v>12580</v>
      </c>
      <c r="E23" s="2" t="s">
        <v>81</v>
      </c>
      <c r="F23" s="2" t="s">
        <v>82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J23*12993.00</f>
        <v>0</v>
      </c>
      <c r="L23" s="5"/>
    </row>
    <row r="24" spans="1:12" outlineLevel="5">
      <c r="A24" s="1"/>
      <c r="B24" s="1">
        <v>958508</v>
      </c>
      <c r="C24" s="1" t="s">
        <v>83</v>
      </c>
      <c r="D24" s="1">
        <v>15636</v>
      </c>
      <c r="E24" s="2" t="s">
        <v>84</v>
      </c>
      <c r="F24" s="2" t="s">
        <v>85</v>
      </c>
      <c r="G24" s="2">
        <v>0</v>
      </c>
      <c r="H24" s="2">
        <v>0</v>
      </c>
      <c r="I24" s="1">
        <v>0</v>
      </c>
      <c r="J24" s="3" t="s">
        <v>18</v>
      </c>
      <c r="K24" s="2" t="str">
        <f>J24*9521.00</f>
        <v>0</v>
      </c>
      <c r="L24" s="5"/>
    </row>
    <row r="25" spans="1:12" outlineLevel="5">
      <c r="A25" s="1"/>
      <c r="B25" s="1">
        <v>958509</v>
      </c>
      <c r="C25" s="1" t="s">
        <v>86</v>
      </c>
      <c r="D25" s="1">
        <v>11677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18</v>
      </c>
      <c r="K25" s="2" t="str">
        <f>J25*10887.00</f>
        <v>0</v>
      </c>
      <c r="L25" s="5"/>
    </row>
    <row r="26" spans="1:12" outlineLevel="5">
      <c r="A26" s="1"/>
      <c r="B26" s="1">
        <v>958510</v>
      </c>
      <c r="C26" s="1" t="s">
        <v>89</v>
      </c>
      <c r="D26" s="1">
        <v>28921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18</v>
      </c>
      <c r="K26" s="2" t="str">
        <f>J26*13509.00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2026-06-13T08:13:21+03:00</dcterms:created>
  <dcterms:modified xsi:type="dcterms:W3CDTF">2026-06-13T08:13:21+03:00</dcterms:modified>
  <dc:title>Untitled Spreadsheet</dc:title>
  <dc:description/>
  <dc:subject/>
  <cp:keywords/>
  <cp:category/>
</cp:coreProperties>
</file>