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<sst xmlns="http://schemas.openxmlformats.org/spreadsheetml/2006/main" uniqueCount="62">
  <si>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</si>
  <si>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</si>
  <si>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</si>
  <si>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</si>
  <si>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</si>
  <si>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</si>
  <si>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</si>
  <si>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</si>
  <si>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</si>
  <si>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</si>
  <si>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</si>
  <si>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Фекальные насосы</t>
  </si>
  <si>
    <t>Фекальные насосы UNIPUMP</t>
  </si>
  <si>
    <t>UNI-101579</t>
  </si>
  <si>
    <t>Автоматическая трубная муфта DN50</t>
  </si>
  <si>
    <t>5 656.00 руб.</t>
  </si>
  <si>
    <t>шт</t>
  </si>
  <si>
    <t>UNI-101580</t>
  </si>
  <si>
    <t>Автоматическая трубная муфта DN65</t>
  </si>
  <si>
    <t>7 397.00 руб.</t>
  </si>
  <si>
    <t>UNI-101581</t>
  </si>
  <si>
    <t>Автоматическая трубная муфта DN80</t>
  </si>
  <si>
    <t>11 649.00 руб.</t>
  </si>
  <si>
    <t>UNI-101582</t>
  </si>
  <si>
    <t>Фекальный насос FEKACUT V1100DF</t>
  </si>
  <si>
    <t>25 642.00 руб.</t>
  </si>
  <si>
    <t>UNI-101583</t>
  </si>
  <si>
    <t>Фекальный насос FEKACUT V1300DF</t>
  </si>
  <si>
    <t>28 649.00 руб.</t>
  </si>
  <si>
    <t>UNI-101584</t>
  </si>
  <si>
    <t>Фекальный насос FEKACUT V1800DF</t>
  </si>
  <si>
    <t>38 766.00 руб.</t>
  </si>
  <si>
    <t>UNI-101585</t>
  </si>
  <si>
    <t>Фекальный насос FEKACUT V2200DF</t>
  </si>
  <si>
    <t>40 346.00 руб.</t>
  </si>
  <si>
    <t>UNI-101586</t>
  </si>
  <si>
    <t>Фекальный насос FEKACUT V750DF</t>
  </si>
  <si>
    <t>23 150.00 руб.</t>
  </si>
  <si>
    <t>UNI-101587</t>
  </si>
  <si>
    <t>Фекальный насос FEKAMAX 10-10-0,75</t>
  </si>
  <si>
    <t>27 763.00 руб.</t>
  </si>
  <si>
    <t>UNI-101588</t>
  </si>
  <si>
    <t>Фекальный насос FEKAMAX 100-15-7,5</t>
  </si>
  <si>
    <t>87 213.00 руб.</t>
  </si>
  <si>
    <t>UNI-101589</t>
  </si>
  <si>
    <t>Фекальный насос FEKAMAX 12-10-1,1</t>
  </si>
  <si>
    <t>31 144.00 руб.</t>
  </si>
  <si>
    <t>UNI-101590</t>
  </si>
  <si>
    <t>Фекальный насос FEKAMAX 15-13-1,5</t>
  </si>
  <si>
    <t>38 086.00 руб.</t>
  </si>
  <si>
    <t>UNI-101591</t>
  </si>
  <si>
    <t>Фекальный насос FEKAMAX 25-15-2,2</t>
  </si>
  <si>
    <t>46 364.00 руб.</t>
  </si>
  <si>
    <t>UNI-101592</t>
  </si>
  <si>
    <t>Фекальный насос FEKAMAX 35-13-3</t>
  </si>
  <si>
    <t>54 325.00 руб.</t>
  </si>
  <si>
    <t>UNI-101593</t>
  </si>
  <si>
    <t>Фекальный насос FEKAMAX 45-17-4</t>
  </si>
  <si>
    <t>64 941.00 руб.</t>
  </si>
  <si>
    <t>UNI-101594</t>
  </si>
  <si>
    <t>Фекальный насос FEKAMAX 65-15-5,5</t>
  </si>
  <si>
    <t>78 125.00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</si>
</sst>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0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SUM(J2:J20)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4">
      <c r="A5" s="1"/>
      <c r="B5" s="1">
        <v>958816</v>
      </c>
      <c r="C5" s="1" t="s">
        <v>13</v>
      </c>
      <c r="D5" s="1">
        <v>32754</v>
      </c>
      <c r="E5" s="2" t="s">
        <v>14</v>
      </c>
      <c r="F5" s="2" t="s">
        <v>15</v>
      </c>
      <c r="G5" s="2">
        <v>0</v>
      </c>
      <c r="H5" s="2">
        <v>0</v>
      </c>
      <c r="I5" s="1">
        <v>0</v>
      </c>
      <c r="J5" s="3" t="s">
        <v>16</v>
      </c>
      <c r="K5" s="2" t="str">
        <f>J5*5656.00</f>
        <v>0</v>
      </c>
      <c r="L5" s="5"/>
    </row>
    <row r="6" spans="1:12" outlineLevel="4">
      <c r="A6" s="1"/>
      <c r="B6" s="1">
        <v>958817</v>
      </c>
      <c r="C6" s="1" t="s">
        <v>17</v>
      </c>
      <c r="D6" s="1">
        <v>97829</v>
      </c>
      <c r="E6" s="2" t="s">
        <v>18</v>
      </c>
      <c r="F6" s="2" t="s">
        <v>19</v>
      </c>
      <c r="G6" s="2">
        <v>0</v>
      </c>
      <c r="H6" s="2">
        <v>0</v>
      </c>
      <c r="I6" s="1">
        <v>0</v>
      </c>
      <c r="J6" s="3" t="s">
        <v>16</v>
      </c>
      <c r="K6" s="2" t="str">
        <f>J6*7397.00</f>
        <v>0</v>
      </c>
      <c r="L6" s="5"/>
    </row>
    <row r="7" spans="1:12" outlineLevel="4">
      <c r="A7" s="1"/>
      <c r="B7" s="1">
        <v>958818</v>
      </c>
      <c r="C7" s="1" t="s">
        <v>20</v>
      </c>
      <c r="D7" s="1">
        <v>61659</v>
      </c>
      <c r="E7" s="2" t="s">
        <v>21</v>
      </c>
      <c r="F7" s="2" t="s">
        <v>22</v>
      </c>
      <c r="G7" s="2">
        <v>0</v>
      </c>
      <c r="H7" s="2">
        <v>0</v>
      </c>
      <c r="I7" s="1">
        <v>0</v>
      </c>
      <c r="J7" s="3" t="s">
        <v>16</v>
      </c>
      <c r="K7" s="2" t="str">
        <f>J7*11649.00</f>
        <v>0</v>
      </c>
      <c r="L7" s="5"/>
    </row>
    <row r="8" spans="1:12" outlineLevel="4">
      <c r="A8" s="1"/>
      <c r="B8" s="1">
        <v>958819</v>
      </c>
      <c r="C8" s="1" t="s">
        <v>23</v>
      </c>
      <c r="D8" s="1">
        <v>63948</v>
      </c>
      <c r="E8" s="2" t="s">
        <v>24</v>
      </c>
      <c r="F8" s="2" t="s">
        <v>25</v>
      </c>
      <c r="G8" s="2">
        <v>0</v>
      </c>
      <c r="H8" s="2">
        <v>0</v>
      </c>
      <c r="I8" s="1">
        <v>0</v>
      </c>
      <c r="J8" s="3" t="s">
        <v>16</v>
      </c>
      <c r="K8" s="2" t="str">
        <f>J8*25642.00</f>
        <v>0</v>
      </c>
      <c r="L8" s="5"/>
    </row>
    <row r="9" spans="1:12" outlineLevel="4">
      <c r="A9" s="1"/>
      <c r="B9" s="1">
        <v>958820</v>
      </c>
      <c r="C9" s="1" t="s">
        <v>26</v>
      </c>
      <c r="D9" s="1">
        <v>90433</v>
      </c>
      <c r="E9" s="2" t="s">
        <v>27</v>
      </c>
      <c r="F9" s="2" t="s">
        <v>28</v>
      </c>
      <c r="G9" s="2">
        <v>0</v>
      </c>
      <c r="H9" s="2">
        <v>0</v>
      </c>
      <c r="I9" s="1">
        <v>0</v>
      </c>
      <c r="J9" s="3" t="s">
        <v>16</v>
      </c>
      <c r="K9" s="2" t="str">
        <f>J9*28649.00</f>
        <v>0</v>
      </c>
      <c r="L9" s="5"/>
    </row>
    <row r="10" spans="1:12" outlineLevel="4">
      <c r="A10" s="1"/>
      <c r="B10" s="1">
        <v>958821</v>
      </c>
      <c r="C10" s="1" t="s">
        <v>29</v>
      </c>
      <c r="D10" s="1">
        <v>78115</v>
      </c>
      <c r="E10" s="2" t="s">
        <v>30</v>
      </c>
      <c r="F10" s="2" t="s">
        <v>31</v>
      </c>
      <c r="G10" s="2">
        <v>0</v>
      </c>
      <c r="H10" s="2">
        <v>0</v>
      </c>
      <c r="I10" s="1">
        <v>0</v>
      </c>
      <c r="J10" s="3" t="s">
        <v>16</v>
      </c>
      <c r="K10" s="2" t="str">
        <f>J10*38766.00</f>
        <v>0</v>
      </c>
      <c r="L10" s="5"/>
    </row>
    <row r="11" spans="1:12" outlineLevel="4">
      <c r="A11" s="1"/>
      <c r="B11" s="1">
        <v>958822</v>
      </c>
      <c r="C11" s="1" t="s">
        <v>32</v>
      </c>
      <c r="D11" s="1">
        <v>94908</v>
      </c>
      <c r="E11" s="2" t="s">
        <v>33</v>
      </c>
      <c r="F11" s="2" t="s">
        <v>34</v>
      </c>
      <c r="G11" s="2">
        <v>0</v>
      </c>
      <c r="H11" s="2">
        <v>0</v>
      </c>
      <c r="I11" s="1">
        <v>0</v>
      </c>
      <c r="J11" s="3" t="s">
        <v>16</v>
      </c>
      <c r="K11" s="2" t="str">
        <f>J11*40346.00</f>
        <v>0</v>
      </c>
      <c r="L11" s="5"/>
    </row>
    <row r="12" spans="1:12" outlineLevel="4">
      <c r="A12" s="1"/>
      <c r="B12" s="1">
        <v>958823</v>
      </c>
      <c r="C12" s="1" t="s">
        <v>35</v>
      </c>
      <c r="D12" s="1">
        <v>79473</v>
      </c>
      <c r="E12" s="2" t="s">
        <v>36</v>
      </c>
      <c r="F12" s="2" t="s">
        <v>37</v>
      </c>
      <c r="G12" s="2">
        <v>0</v>
      </c>
      <c r="H12" s="2">
        <v>0</v>
      </c>
      <c r="I12" s="1">
        <v>0</v>
      </c>
      <c r="J12" s="3" t="s">
        <v>16</v>
      </c>
      <c r="K12" s="2" t="str">
        <f>J12*23150.00</f>
        <v>0</v>
      </c>
      <c r="L12" s="5"/>
    </row>
    <row r="13" spans="1:12" outlineLevel="4">
      <c r="A13" s="1"/>
      <c r="B13" s="1">
        <v>958824</v>
      </c>
      <c r="C13" s="1" t="s">
        <v>38</v>
      </c>
      <c r="D13" s="1">
        <v>93891</v>
      </c>
      <c r="E13" s="2" t="s">
        <v>39</v>
      </c>
      <c r="F13" s="2" t="s">
        <v>40</v>
      </c>
      <c r="G13" s="2">
        <v>0</v>
      </c>
      <c r="H13" s="2">
        <v>0</v>
      </c>
      <c r="I13" s="1">
        <v>0</v>
      </c>
      <c r="J13" s="3" t="s">
        <v>16</v>
      </c>
      <c r="K13" s="2" t="str">
        <f>J13*27763.00</f>
        <v>0</v>
      </c>
      <c r="L13" s="5"/>
    </row>
    <row r="14" spans="1:12" outlineLevel="4">
      <c r="A14" s="1"/>
      <c r="B14" s="1">
        <v>958825</v>
      </c>
      <c r="C14" s="1" t="s">
        <v>41</v>
      </c>
      <c r="D14" s="1">
        <v>68143</v>
      </c>
      <c r="E14" s="2" t="s">
        <v>42</v>
      </c>
      <c r="F14" s="2" t="s">
        <v>43</v>
      </c>
      <c r="G14" s="2">
        <v>0</v>
      </c>
      <c r="H14" s="2">
        <v>0</v>
      </c>
      <c r="I14" s="1">
        <v>0</v>
      </c>
      <c r="J14" s="3" t="s">
        <v>16</v>
      </c>
      <c r="K14" s="2" t="str">
        <f>J14*87213.00</f>
        <v>0</v>
      </c>
      <c r="L14" s="5"/>
    </row>
    <row r="15" spans="1:12" outlineLevel="4">
      <c r="A15" s="1"/>
      <c r="B15" s="1">
        <v>958826</v>
      </c>
      <c r="C15" s="1" t="s">
        <v>44</v>
      </c>
      <c r="D15" s="1">
        <v>60117</v>
      </c>
      <c r="E15" s="2" t="s">
        <v>45</v>
      </c>
      <c r="F15" s="2" t="s">
        <v>46</v>
      </c>
      <c r="G15" s="2">
        <v>0</v>
      </c>
      <c r="H15" s="2">
        <v>0</v>
      </c>
      <c r="I15" s="1">
        <v>0</v>
      </c>
      <c r="J15" s="3" t="s">
        <v>16</v>
      </c>
      <c r="K15" s="2" t="str">
        <f>J15*31144.00</f>
        <v>0</v>
      </c>
      <c r="L15" s="5"/>
    </row>
    <row r="16" spans="1:12" outlineLevel="4">
      <c r="A16" s="1"/>
      <c r="B16" s="1">
        <v>958827</v>
      </c>
      <c r="C16" s="1" t="s">
        <v>47</v>
      </c>
      <c r="D16" s="1">
        <v>79588</v>
      </c>
      <c r="E16" s="2" t="s">
        <v>48</v>
      </c>
      <c r="F16" s="2" t="s">
        <v>49</v>
      </c>
      <c r="G16" s="2">
        <v>0</v>
      </c>
      <c r="H16" s="2">
        <v>0</v>
      </c>
      <c r="I16" s="1">
        <v>0</v>
      </c>
      <c r="J16" s="3" t="s">
        <v>16</v>
      </c>
      <c r="K16" s="2" t="str">
        <f>J16*38086.00</f>
        <v>0</v>
      </c>
      <c r="L16" s="5"/>
    </row>
    <row r="17" spans="1:12" outlineLevel="4">
      <c r="A17" s="1"/>
      <c r="B17" s="1">
        <v>958828</v>
      </c>
      <c r="C17" s="1" t="s">
        <v>50</v>
      </c>
      <c r="D17" s="1">
        <v>49381</v>
      </c>
      <c r="E17" s="2" t="s">
        <v>51</v>
      </c>
      <c r="F17" s="2" t="s">
        <v>52</v>
      </c>
      <c r="G17" s="2">
        <v>0</v>
      </c>
      <c r="H17" s="2">
        <v>0</v>
      </c>
      <c r="I17" s="1">
        <v>0</v>
      </c>
      <c r="J17" s="3" t="s">
        <v>16</v>
      </c>
      <c r="K17" s="2" t="str">
        <f>J17*46364.00</f>
        <v>0</v>
      </c>
      <c r="L17" s="5"/>
    </row>
    <row r="18" spans="1:12" outlineLevel="4">
      <c r="A18" s="1"/>
      <c r="B18" s="1">
        <v>958829</v>
      </c>
      <c r="C18" s="1" t="s">
        <v>53</v>
      </c>
      <c r="D18" s="1">
        <v>60179</v>
      </c>
      <c r="E18" s="2" t="s">
        <v>54</v>
      </c>
      <c r="F18" s="2" t="s">
        <v>55</v>
      </c>
      <c r="G18" s="2">
        <v>0</v>
      </c>
      <c r="H18" s="2">
        <v>0</v>
      </c>
      <c r="I18" s="1">
        <v>0</v>
      </c>
      <c r="J18" s="3" t="s">
        <v>16</v>
      </c>
      <c r="K18" s="2" t="str">
        <f>J18*54325.00</f>
        <v>0</v>
      </c>
      <c r="L18" s="5"/>
    </row>
    <row r="19" spans="1:12" outlineLevel="4">
      <c r="A19" s="1"/>
      <c r="B19" s="1">
        <v>958830</v>
      </c>
      <c r="C19" s="1" t="s">
        <v>56</v>
      </c>
      <c r="D19" s="1">
        <v>86549</v>
      </c>
      <c r="E19" s="2" t="s">
        <v>57</v>
      </c>
      <c r="F19" s="2" t="s">
        <v>58</v>
      </c>
      <c r="G19" s="2">
        <v>0</v>
      </c>
      <c r="H19" s="2">
        <v>0</v>
      </c>
      <c r="I19" s="1">
        <v>0</v>
      </c>
      <c r="J19" s="3" t="s">
        <v>16</v>
      </c>
      <c r="K19" s="2" t="str">
        <f>J19*64941.00</f>
        <v>0</v>
      </c>
      <c r="L19" s="5"/>
    </row>
    <row r="20" spans="1:12" outlineLevel="4">
      <c r="A20" s="1"/>
      <c r="B20" s="1">
        <v>958831</v>
      </c>
      <c r="C20" s="1" t="s">
        <v>59</v>
      </c>
      <c r="D20" s="1">
        <v>60959</v>
      </c>
      <c r="E20" s="2" t="s">
        <v>60</v>
      </c>
      <c r="F20" s="2" t="s">
        <v>61</v>
      </c>
      <c r="G20" s="2">
        <v>0</v>
      </c>
      <c r="H20" s="2">
        <v>0</v>
      </c>
      <c r="I20" s="1">
        <v>0</v>
      </c>
      <c r="J20" s="3" t="s">
        <v>16</v>
      </c>
      <c r="K20" s="2" t="str">
        <f>J20*78125.00</f>
        <v>0</v>
      </c>
      <c r="L20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2026-06-22T07:50:50+03:00</dcterms:created>
  <dcterms:modified xsi:type="dcterms:W3CDTF">2026-06-22T07:50:50+03:00</dcterms:modified>
  <dc:title>Untitled Spreadsheet</dc:title>
  <dc:description/>
  <dc:subject/>
  <cp:keywords/>
  <cp:category/>
</cp:coreProperties>
</file>