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<sst xmlns="http://schemas.openxmlformats.org/spreadsheetml/2006/main" uniqueCount="109">
  <si>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</si>
  <si>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</si>
  <si>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</si>
  <si>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</si>
  <si>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</si>
  <si>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</si>
  <si>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</si>
  <si>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</si>
  <si>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</si>
  <si>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</si>
  <si>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ГАЗА</t>
  </si>
  <si>
    <t>Краны газовые TEMPER</t>
  </si>
  <si>
    <t>TMP-200101</t>
  </si>
  <si>
    <t>8315ВВБ1240</t>
  </si>
  <si>
    <t>Кран шаровой газовый 1/2” вн/вн, бабочка, латунь, PN40, ГОСТ стандарт, Temper (30шт)</t>
  </si>
  <si>
    <t>316.35 руб.</t>
  </si>
  <si>
    <t>шт</t>
  </si>
  <si>
    <t>TMP-200102</t>
  </si>
  <si>
    <t>8320ВВБ3440</t>
  </si>
  <si>
    <t>Кран шаровой газовый 3/4” вн/вн, бабочка, латунь, PN40, ГОСТ стандарт, Temper (22шт)</t>
  </si>
  <si>
    <t>516.15 руб.</t>
  </si>
  <si>
    <t>TMP-200103</t>
  </si>
  <si>
    <t>8325ВВБ140</t>
  </si>
  <si>
    <t>Кран шаровой газовый 1” вн/вн, бабочка, латунь, PN40, ГОСТ стандарт, Temper (12шт)</t>
  </si>
  <si>
    <t>1 002.70 руб.</t>
  </si>
  <si>
    <t>TMP-200104</t>
  </si>
  <si>
    <t>8332ВВБ11425</t>
  </si>
  <si>
    <t>Кран шаровой газовый 11/4” вн/вн, бабочка, латунь, PN25, ГОСТ стандарт, Temper (8шт)</t>
  </si>
  <si>
    <t>1 698.30 руб.</t>
  </si>
  <si>
    <t>TMP-200105</t>
  </si>
  <si>
    <t>8315ВВР1240</t>
  </si>
  <si>
    <t>Кран шаровой газовый 1/2” вн/вн, рычаг, латунь, PN40, ГОСТ стандарт, Temper (18шт)</t>
  </si>
  <si>
    <t>318.20 руб.</t>
  </si>
  <si>
    <t>TMP-200106</t>
  </si>
  <si>
    <t>8320ВВР3440</t>
  </si>
  <si>
    <t>Кран шаровой газовый 3/4” вн/вн, рычаг, латунь, PN40, ГОСТ стандарт, Temper (12шт)</t>
  </si>
  <si>
    <t>519.85 руб.</t>
  </si>
  <si>
    <t>TMP-200107</t>
  </si>
  <si>
    <t>8325ВВР140</t>
  </si>
  <si>
    <t>Кран шаровой газовый 1” вн/вн, рычаг, латунь, PN40, ГОСТ стандарт, Temper (8шт)</t>
  </si>
  <si>
    <t>1 011.95 руб.</t>
  </si>
  <si>
    <t>TMP-200108</t>
  </si>
  <si>
    <t>8332ВВР11425</t>
  </si>
  <si>
    <t>Кран шаровой газовый 11/4” вн/вн, рычаг, латунь, PN25, ГОСТ стандарт, Temper (4шт)</t>
  </si>
  <si>
    <t>1 689.05 руб.</t>
  </si>
  <si>
    <t>TMP-200109</t>
  </si>
  <si>
    <t>8340ВВР11225</t>
  </si>
  <si>
    <t>Кран шаровой газовый 11/2” вн/вн, рычаг, латунь, PN25, ГОСТ стандарт, Temper (3шт)</t>
  </si>
  <si>
    <t>2 689.90 руб.</t>
  </si>
  <si>
    <t>TMP-200110</t>
  </si>
  <si>
    <t>8350ВВР225</t>
  </si>
  <si>
    <t>Кран шаровой газовый 2” вн/вн, рычаг, латунь, PN25, ГОСТ стандарт, Temper (2шт)</t>
  </si>
  <si>
    <t>3 927.55 руб.</t>
  </si>
  <si>
    <t>TMP-200111</t>
  </si>
  <si>
    <t>8315ВНБ1240</t>
  </si>
  <si>
    <t>Кран шаровой газовый 1/2” вн/нар, бабочка, латунь, PN40, ГОСТ стандарт, Temper (30шт)</t>
  </si>
  <si>
    <t>379.25 руб.</t>
  </si>
  <si>
    <t>TMP-200112</t>
  </si>
  <si>
    <t>8320ВНБ3440</t>
  </si>
  <si>
    <t>Кран шаровой газовый 3/4” вн/нар, бабочка, латунь, PN40, ГОСТ стандарт, Temper (22шт)</t>
  </si>
  <si>
    <t>601.25 руб.</t>
  </si>
  <si>
    <t>TMP-200113</t>
  </si>
  <si>
    <t>8325ВНБ140</t>
  </si>
  <si>
    <t>Кран шаровой газовый 1” вн/нар, бабочка, латунь, PN40, ГОСТ стандарт, Temper (12шт)</t>
  </si>
  <si>
    <t>1 132.20 руб.</t>
  </si>
  <si>
    <t>TMP-200114</t>
  </si>
  <si>
    <t>8332ВНБ11425</t>
  </si>
  <si>
    <t>Кран шаровой газовый 11/4” вн/нар, бабочка, латунь, PN25, ГОСТ стандарт, Temper (6шт)</t>
  </si>
  <si>
    <t>1 768.60 руб.</t>
  </si>
  <si>
    <t>TMP-200115</t>
  </si>
  <si>
    <t>8315ВНР1240</t>
  </si>
  <si>
    <t>Кран шаровой газовый 1/2” вн/нар, рычаг, латунь, PN40, ГОСТ стандарт, Temper (17шт)</t>
  </si>
  <si>
    <t>384.80 руб.</t>
  </si>
  <si>
    <t>TMP-200116</t>
  </si>
  <si>
    <t>8320ВНР3440</t>
  </si>
  <si>
    <t>Кран шаровой газовый 3/4” вн/нар, рычаг, латунь, PN40, ГОСТ стандарт, Temper (12шт)</t>
  </si>
  <si>
    <t>608.65 руб.</t>
  </si>
  <si>
    <t>TMP-200117</t>
  </si>
  <si>
    <t>8325ВНР140</t>
  </si>
  <si>
    <t>Кран шаровой газовый 1” вн/нар, рычаг, латунь, PN40, ГОСТ стандарт, Temper (6шт)</t>
  </si>
  <si>
    <t>1 141.45 руб.</t>
  </si>
  <si>
    <t>TMP-200118</t>
  </si>
  <si>
    <t>8332ВНР11425</t>
  </si>
  <si>
    <t>Кран шаровой газовый 11/4” вн/нар, рычаг, латунь, PN25, ГОСТ стандарт, Temper (4шт)</t>
  </si>
  <si>
    <t>1 783.40 руб.</t>
  </si>
  <si>
    <t>TMP-200119</t>
  </si>
  <si>
    <t>8340ВНР11225</t>
  </si>
  <si>
    <t>Кран шаровой газовый 11/2” вн/нар, рычаг, латунь, PN25, ГОСТ стандарт, Temper (3шт)</t>
  </si>
  <si>
    <t>2 784.25 руб.</t>
  </si>
  <si>
    <t>TMP-200120</t>
  </si>
  <si>
    <t>8350ВНР225</t>
  </si>
  <si>
    <t>Кран шаровой газовый 2” вн/нар, рычаг, латунь, PN25, ГОСТ стандарт, Temper (2шт)</t>
  </si>
  <si>
    <t>4 149.55 руб.</t>
  </si>
  <si>
    <t>TMP-200121</t>
  </si>
  <si>
    <t>8315ННБ1240</t>
  </si>
  <si>
    <t>Кран шаровой газовый 1/2” нар/нар, бабочка, латунь, PN40, ГОСТ стандарт, Temper (25шт)</t>
  </si>
  <si>
    <t>451.40 руб.</t>
  </si>
  <si>
    <t>TMP-200122</t>
  </si>
  <si>
    <t>8320ННБ3440</t>
  </si>
  <si>
    <t>Кран шаровой газовый 3/4” нар/нар, бабочка, латунь, PN40, ГОСТ стандарт, Temper (18шт)</t>
  </si>
  <si>
    <t>653.05 руб.</t>
  </si>
  <si>
    <t>TMP-200123</t>
  </si>
  <si>
    <t>8315ННР1240</t>
  </si>
  <si>
    <t>Кран шаровой газовый 1/2” нар/нар, рычаг, латунь, PN40, ГОСТ стандарт, Temper (20шт)</t>
  </si>
  <si>
    <t>462.50 руб.</t>
  </si>
  <si>
    <t>TMP-200124</t>
  </si>
  <si>
    <t>8320ННР3440</t>
  </si>
  <si>
    <t>Кран шаровой газовый  3/4” нар/нар, рычаг, латунь, PN40, ГОСТ стандарт, Temper (12шт)</t>
  </si>
  <si>
    <t>660.45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</si>
</sst>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14a082_5cdb_11f1_a8d6_047c1617b143_d8e24413_7155_11f1_a8f1_047c1617b1431.png"/><Relationship Id="rId2" Type="http://schemas.openxmlformats.org/officeDocument/2006/relationships/image" Target="../media/1314a084_5cdb_11f1_a8d6_047c1617b143_d8e24415_7155_11f1_a8f1_047c1617b1432.png"/><Relationship Id="rId3" Type="http://schemas.openxmlformats.org/officeDocument/2006/relationships/image" Target="../media/1314a086_5cdb_11f1_a8d6_047c1617b143_d8e24417_7155_11f1_a8f1_047c1617b1433.png"/><Relationship Id="rId4" Type="http://schemas.openxmlformats.org/officeDocument/2006/relationships/image" Target="../media/1314a088_5cdb_11f1_a8d6_047c1617b143_d8e24419_7155_11f1_a8f1_047c1617b1434.png"/><Relationship Id="rId5" Type="http://schemas.openxmlformats.org/officeDocument/2006/relationships/image" Target="../media/1314a08a_5cdb_11f1_a8d6_047c1617b143_d8e2441b_7155_11f1_a8f1_047c1617b1435.png"/><Relationship Id="rId6" Type="http://schemas.openxmlformats.org/officeDocument/2006/relationships/image" Target="../media/e1113fb2_5ce4_11f1_a8d6_047c1617b143_dee89994_7155_11f1_a8f1_047c1617b1436.png"/><Relationship Id="rId7" Type="http://schemas.openxmlformats.org/officeDocument/2006/relationships/image" Target="../media/e1113fb4_5ce4_11f1_a8d6_047c1617b143_dee89996_7155_11f1_a8f1_047c1617b1437.png"/><Relationship Id="rId8" Type="http://schemas.openxmlformats.org/officeDocument/2006/relationships/image" Target="../media/e1113fb6_5ce4_11f1_a8d6_047c1617b143_dee89998_7155_11f1_a8f1_047c1617b1438.png"/><Relationship Id="rId9" Type="http://schemas.openxmlformats.org/officeDocument/2006/relationships/image" Target="../media/e1113fb8_5ce4_11f1_a8d6_047c1617b143_dee8999a_7155_11f1_a8f1_047c1617b1439.png"/><Relationship Id="rId10" Type="http://schemas.openxmlformats.org/officeDocument/2006/relationships/image" Target="../media/e1113fba_5ce4_11f1_a8d6_047c1617b143_dee8999c_7155_11f1_a8f1_047c1617b14310.png"/><Relationship Id="rId11" Type="http://schemas.openxmlformats.org/officeDocument/2006/relationships/image" Target="../media/e1113fbc_5ce4_11f1_a8d6_047c1617b143_dee8999e_7155_11f1_a8f1_047c1617b14311.png"/><Relationship Id="rId12" Type="http://schemas.openxmlformats.org/officeDocument/2006/relationships/image" Target="../media/e1113fbe_5ce4_11f1_a8d6_047c1617b143_dee899a0_7155_11f1_a8f1_047c1617b14312.png"/><Relationship Id="rId13" Type="http://schemas.openxmlformats.org/officeDocument/2006/relationships/image" Target="../media/e1113fc0_5ce4_11f1_a8d6_047c1617b143_dee899a2_7155_11f1_a8f1_047c1617b14313.png"/><Relationship Id="rId14" Type="http://schemas.openxmlformats.org/officeDocument/2006/relationships/image" Target="../media/e1113fc2_5ce4_11f1_a8d6_047c1617b143_dee899a4_7155_11f1_a8f1_047c1617b14314.png"/><Relationship Id="rId15" Type="http://schemas.openxmlformats.org/officeDocument/2006/relationships/image" Target="../media/e1113fc4_5ce4_11f1_a8d6_047c1617b143_dee899a6_7155_11f1_a8f1_047c1617b14315.png"/><Relationship Id="rId16" Type="http://schemas.openxmlformats.org/officeDocument/2006/relationships/image" Target="../media/e1113fc6_5ce4_11f1_a8d6_047c1617b143_dee899a8_7155_11f1_a8f1_047c1617b14316.png"/><Relationship Id="rId17" Type="http://schemas.openxmlformats.org/officeDocument/2006/relationships/image" Target="../media/e1113fc8_5ce4_11f1_a8d6_047c1617b143_dee899aa_7155_11f1_a8f1_047c1617b14317.png"/><Relationship Id="rId18" Type="http://schemas.openxmlformats.org/officeDocument/2006/relationships/image" Target="../media/e1113fca_5ce4_11f1_a8d6_047c1617b143_dee899ac_7155_11f1_a8f1_047c1617b14318.png"/><Relationship Id="rId19" Type="http://schemas.openxmlformats.org/officeDocument/2006/relationships/image" Target="../media/e1113fcc_5ce4_11f1_a8d6_047c1617b143_dee899ae_7155_11f1_a8f1_047c1617b14319.png"/><Relationship Id="rId20" Type="http://schemas.openxmlformats.org/officeDocument/2006/relationships/image" Target="../media/e1113fce_5ce4_11f1_a8d6_047c1617b143_dee899b0_7155_11f1_a8f1_047c1617b14320.png"/><Relationship Id="rId21" Type="http://schemas.openxmlformats.org/officeDocument/2006/relationships/image" Target="../media/e1113fd0_5ce4_11f1_a8d6_047c1617b143_dd3436f5_7147_11f1_a8f1_047c1617b14321.jpeg"/><Relationship Id="rId22" Type="http://schemas.openxmlformats.org/officeDocument/2006/relationships/image" Target="../media/e1113fd2_5ce4_11f1_a8d6_047c1617b143_dd3436f4_7147_11f1_a8f1_047c1617b14322.jpeg"/><Relationship Id="rId23" Type="http://schemas.openxmlformats.org/officeDocument/2006/relationships/image" Target="../media/e1113fd4_5ce4_11f1_a8d6_047c1617b143_dee899b2_7155_11f1_a8f1_047c1617b14323.png"/><Relationship Id="rId24" Type="http://schemas.openxmlformats.org/officeDocument/2006/relationships/image" Target="../media/e1113fd6_5ce4_11f1_a8d6_047c1617b143_dee899b4_7155_11f1_a8f1_047c1617b14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959422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J4*316.35</f>
        <v>0</v>
      </c>
      <c r="L4" s="5"/>
    </row>
    <row r="5" spans="1:12" customHeight="1" ht="105" outlineLevel="3">
      <c r="A5" s="1"/>
      <c r="B5" s="1">
        <v>959423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J5*516.15</f>
        <v>0</v>
      </c>
      <c r="L5" s="5"/>
    </row>
    <row r="6" spans="1:12" customHeight="1" ht="105" outlineLevel="3">
      <c r="A6" s="1"/>
      <c r="B6" s="1">
        <v>959424</v>
      </c>
      <c r="C6" s="1" t="s">
        <v>21</v>
      </c>
      <c r="D6" s="1" t="s">
        <v>22</v>
      </c>
      <c r="E6" s="2" t="s">
        <v>23</v>
      </c>
      <c r="F6" s="2" t="s">
        <v>24</v>
      </c>
      <c r="G6" s="2">
        <v>0</v>
      </c>
      <c r="H6" s="2">
        <v>0</v>
      </c>
      <c r="I6" s="1">
        <v>0</v>
      </c>
      <c r="J6" s="3" t="s">
        <v>16</v>
      </c>
      <c r="K6" s="2" t="str">
        <f>J6*1002.70</f>
        <v>0</v>
      </c>
      <c r="L6" s="5"/>
    </row>
    <row r="7" spans="1:12" customHeight="1" ht="105" outlineLevel="3">
      <c r="A7" s="1"/>
      <c r="B7" s="1">
        <v>959425</v>
      </c>
      <c r="C7" s="1" t="s">
        <v>25</v>
      </c>
      <c r="D7" s="1" t="s">
        <v>26</v>
      </c>
      <c r="E7" s="2" t="s">
        <v>27</v>
      </c>
      <c r="F7" s="2" t="s">
        <v>28</v>
      </c>
      <c r="G7" s="2">
        <v>0</v>
      </c>
      <c r="H7" s="2">
        <v>0</v>
      </c>
      <c r="I7" s="1">
        <v>0</v>
      </c>
      <c r="J7" s="3" t="s">
        <v>16</v>
      </c>
      <c r="K7" s="2" t="str">
        <f>J7*1698.30</f>
        <v>0</v>
      </c>
      <c r="L7" s="5"/>
    </row>
    <row r="8" spans="1:12" customHeight="1" ht="105" outlineLevel="3">
      <c r="A8" s="1"/>
      <c r="B8" s="1">
        <v>959426</v>
      </c>
      <c r="C8" s="1" t="s">
        <v>29</v>
      </c>
      <c r="D8" s="1" t="s">
        <v>30</v>
      </c>
      <c r="E8" s="2" t="s">
        <v>31</v>
      </c>
      <c r="F8" s="2" t="s">
        <v>32</v>
      </c>
      <c r="G8" s="2">
        <v>0</v>
      </c>
      <c r="H8" s="2">
        <v>0</v>
      </c>
      <c r="I8" s="1">
        <v>0</v>
      </c>
      <c r="J8" s="3" t="s">
        <v>16</v>
      </c>
      <c r="K8" s="2" t="str">
        <f>J8*318.20</f>
        <v>0</v>
      </c>
      <c r="L8" s="5"/>
    </row>
    <row r="9" spans="1:12" customHeight="1" ht="105" outlineLevel="3">
      <c r="A9" s="1"/>
      <c r="B9" s="1">
        <v>959427</v>
      </c>
      <c r="C9" s="1" t="s">
        <v>33</v>
      </c>
      <c r="D9" s="1" t="s">
        <v>34</v>
      </c>
      <c r="E9" s="2" t="s">
        <v>35</v>
      </c>
      <c r="F9" s="2" t="s">
        <v>36</v>
      </c>
      <c r="G9" s="2">
        <v>0</v>
      </c>
      <c r="H9" s="2">
        <v>0</v>
      </c>
      <c r="I9" s="1">
        <v>0</v>
      </c>
      <c r="J9" s="3" t="s">
        <v>16</v>
      </c>
      <c r="K9" s="2" t="str">
        <f>J9*519.85</f>
        <v>0</v>
      </c>
      <c r="L9" s="5"/>
    </row>
    <row r="10" spans="1:12" customHeight="1" ht="105" outlineLevel="3">
      <c r="A10" s="1"/>
      <c r="B10" s="1">
        <v>959428</v>
      </c>
      <c r="C10" s="1" t="s">
        <v>37</v>
      </c>
      <c r="D10" s="1" t="s">
        <v>38</v>
      </c>
      <c r="E10" s="2" t="s">
        <v>39</v>
      </c>
      <c r="F10" s="2" t="s">
        <v>40</v>
      </c>
      <c r="G10" s="2">
        <v>0</v>
      </c>
      <c r="H10" s="2">
        <v>0</v>
      </c>
      <c r="I10" s="1">
        <v>0</v>
      </c>
      <c r="J10" s="3" t="s">
        <v>16</v>
      </c>
      <c r="K10" s="2" t="str">
        <f>J10*1011.95</f>
        <v>0</v>
      </c>
      <c r="L10" s="5"/>
    </row>
    <row r="11" spans="1:12" customHeight="1" ht="105" outlineLevel="3">
      <c r="A11" s="1"/>
      <c r="B11" s="1">
        <v>959429</v>
      </c>
      <c r="C11" s="1" t="s">
        <v>41</v>
      </c>
      <c r="D11" s="1" t="s">
        <v>42</v>
      </c>
      <c r="E11" s="2" t="s">
        <v>43</v>
      </c>
      <c r="F11" s="2" t="s">
        <v>44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J11*1689.05</f>
        <v>0</v>
      </c>
      <c r="L11" s="5"/>
    </row>
    <row r="12" spans="1:12" customHeight="1" ht="105" outlineLevel="3">
      <c r="A12" s="1"/>
      <c r="B12" s="1">
        <v>959430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16</v>
      </c>
      <c r="K12" s="2" t="str">
        <f>J12*2689.90</f>
        <v>0</v>
      </c>
      <c r="L12" s="5"/>
    </row>
    <row r="13" spans="1:12" customHeight="1" ht="105" outlineLevel="3">
      <c r="A13" s="1"/>
      <c r="B13" s="1">
        <v>959431</v>
      </c>
      <c r="C13" s="1" t="s">
        <v>49</v>
      </c>
      <c r="D13" s="1" t="s">
        <v>50</v>
      </c>
      <c r="E13" s="2" t="s">
        <v>51</v>
      </c>
      <c r="F13" s="2" t="s">
        <v>52</v>
      </c>
      <c r="G13" s="2">
        <v>0</v>
      </c>
      <c r="H13" s="2">
        <v>0</v>
      </c>
      <c r="I13" s="1">
        <v>0</v>
      </c>
      <c r="J13" s="3" t="s">
        <v>16</v>
      </c>
      <c r="K13" s="2" t="str">
        <f>J13*3927.55</f>
        <v>0</v>
      </c>
      <c r="L13" s="5"/>
    </row>
    <row r="14" spans="1:12" customHeight="1" ht="105" outlineLevel="3">
      <c r="A14" s="1"/>
      <c r="B14" s="1">
        <v>959432</v>
      </c>
      <c r="C14" s="1" t="s">
        <v>53</v>
      </c>
      <c r="D14" s="1" t="s">
        <v>54</v>
      </c>
      <c r="E14" s="2" t="s">
        <v>55</v>
      </c>
      <c r="F14" s="2" t="s">
        <v>56</v>
      </c>
      <c r="G14" s="2">
        <v>0</v>
      </c>
      <c r="H14" s="2">
        <v>0</v>
      </c>
      <c r="I14" s="1">
        <v>0</v>
      </c>
      <c r="J14" s="3" t="s">
        <v>16</v>
      </c>
      <c r="K14" s="2" t="str">
        <f>J14*379.25</f>
        <v>0</v>
      </c>
      <c r="L14" s="5"/>
    </row>
    <row r="15" spans="1:12" customHeight="1" ht="105" outlineLevel="3">
      <c r="A15" s="1"/>
      <c r="B15" s="1">
        <v>959433</v>
      </c>
      <c r="C15" s="1" t="s">
        <v>57</v>
      </c>
      <c r="D15" s="1" t="s">
        <v>58</v>
      </c>
      <c r="E15" s="2" t="s">
        <v>59</v>
      </c>
      <c r="F15" s="2" t="s">
        <v>60</v>
      </c>
      <c r="G15" s="2">
        <v>0</v>
      </c>
      <c r="H15" s="2">
        <v>0</v>
      </c>
      <c r="I15" s="1">
        <v>0</v>
      </c>
      <c r="J15" s="3" t="s">
        <v>16</v>
      </c>
      <c r="K15" s="2" t="str">
        <f>J15*601.25</f>
        <v>0</v>
      </c>
      <c r="L15" s="5"/>
    </row>
    <row r="16" spans="1:12" customHeight="1" ht="105" outlineLevel="3">
      <c r="A16" s="1"/>
      <c r="B16" s="1">
        <v>959434</v>
      </c>
      <c r="C16" s="1" t="s">
        <v>61</v>
      </c>
      <c r="D16" s="1" t="s">
        <v>62</v>
      </c>
      <c r="E16" s="2" t="s">
        <v>63</v>
      </c>
      <c r="F16" s="2" t="s">
        <v>64</v>
      </c>
      <c r="G16" s="2">
        <v>0</v>
      </c>
      <c r="H16" s="2">
        <v>0</v>
      </c>
      <c r="I16" s="1">
        <v>0</v>
      </c>
      <c r="J16" s="3" t="s">
        <v>16</v>
      </c>
      <c r="K16" s="2" t="str">
        <f>J16*1132.20</f>
        <v>0</v>
      </c>
      <c r="L16" s="5"/>
    </row>
    <row r="17" spans="1:12" customHeight="1" ht="105" outlineLevel="3">
      <c r="A17" s="1"/>
      <c r="B17" s="1">
        <v>959435</v>
      </c>
      <c r="C17" s="1" t="s">
        <v>65</v>
      </c>
      <c r="D17" s="1" t="s">
        <v>66</v>
      </c>
      <c r="E17" s="2" t="s">
        <v>67</v>
      </c>
      <c r="F17" s="2" t="s">
        <v>68</v>
      </c>
      <c r="G17" s="2">
        <v>0</v>
      </c>
      <c r="H17" s="2">
        <v>0</v>
      </c>
      <c r="I17" s="1">
        <v>0</v>
      </c>
      <c r="J17" s="3" t="s">
        <v>16</v>
      </c>
      <c r="K17" s="2" t="str">
        <f>J17*1768.60</f>
        <v>0</v>
      </c>
      <c r="L17" s="5"/>
    </row>
    <row r="18" spans="1:12" customHeight="1" ht="105" outlineLevel="3">
      <c r="A18" s="1"/>
      <c r="B18" s="1">
        <v>959436</v>
      </c>
      <c r="C18" s="1" t="s">
        <v>69</v>
      </c>
      <c r="D18" s="1" t="s">
        <v>70</v>
      </c>
      <c r="E18" s="2" t="s">
        <v>71</v>
      </c>
      <c r="F18" s="2" t="s">
        <v>72</v>
      </c>
      <c r="G18" s="2">
        <v>0</v>
      </c>
      <c r="H18" s="2">
        <v>0</v>
      </c>
      <c r="I18" s="1">
        <v>0</v>
      </c>
      <c r="J18" s="3" t="s">
        <v>16</v>
      </c>
      <c r="K18" s="2" t="str">
        <f>J18*384.80</f>
        <v>0</v>
      </c>
      <c r="L18" s="5"/>
    </row>
    <row r="19" spans="1:12" customHeight="1" ht="105" outlineLevel="3">
      <c r="A19" s="1"/>
      <c r="B19" s="1">
        <v>959437</v>
      </c>
      <c r="C19" s="1" t="s">
        <v>73</v>
      </c>
      <c r="D19" s="1" t="s">
        <v>74</v>
      </c>
      <c r="E19" s="2" t="s">
        <v>75</v>
      </c>
      <c r="F19" s="2" t="s">
        <v>76</v>
      </c>
      <c r="G19" s="2">
        <v>0</v>
      </c>
      <c r="H19" s="2">
        <v>0</v>
      </c>
      <c r="I19" s="1">
        <v>0</v>
      </c>
      <c r="J19" s="3" t="s">
        <v>16</v>
      </c>
      <c r="K19" s="2" t="str">
        <f>J19*608.65</f>
        <v>0</v>
      </c>
      <c r="L19" s="5"/>
    </row>
    <row r="20" spans="1:12" customHeight="1" ht="105" outlineLevel="3">
      <c r="A20" s="1"/>
      <c r="B20" s="1">
        <v>959438</v>
      </c>
      <c r="C20" s="1" t="s">
        <v>77</v>
      </c>
      <c r="D20" s="1" t="s">
        <v>78</v>
      </c>
      <c r="E20" s="2" t="s">
        <v>79</v>
      </c>
      <c r="F20" s="2" t="s">
        <v>80</v>
      </c>
      <c r="G20" s="2">
        <v>0</v>
      </c>
      <c r="H20" s="2">
        <v>0</v>
      </c>
      <c r="I20" s="1">
        <v>0</v>
      </c>
      <c r="J20" s="3" t="s">
        <v>16</v>
      </c>
      <c r="K20" s="2" t="str">
        <f>J20*1141.45</f>
        <v>0</v>
      </c>
      <c r="L20" s="5"/>
    </row>
    <row r="21" spans="1:12" customHeight="1" ht="105" outlineLevel="3">
      <c r="A21" s="1"/>
      <c r="B21" s="1">
        <v>959439</v>
      </c>
      <c r="C21" s="1" t="s">
        <v>81</v>
      </c>
      <c r="D21" s="1" t="s">
        <v>82</v>
      </c>
      <c r="E21" s="2" t="s">
        <v>83</v>
      </c>
      <c r="F21" s="2" t="s">
        <v>84</v>
      </c>
      <c r="G21" s="2">
        <v>0</v>
      </c>
      <c r="H21" s="2">
        <v>0</v>
      </c>
      <c r="I21" s="1">
        <v>0</v>
      </c>
      <c r="J21" s="3" t="s">
        <v>16</v>
      </c>
      <c r="K21" s="2" t="str">
        <f>J21*1783.40</f>
        <v>0</v>
      </c>
      <c r="L21" s="5"/>
    </row>
    <row r="22" spans="1:12" customHeight="1" ht="105" outlineLevel="3">
      <c r="A22" s="1"/>
      <c r="B22" s="1">
        <v>959440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0</v>
      </c>
      <c r="H22" s="2">
        <v>0</v>
      </c>
      <c r="I22" s="1">
        <v>0</v>
      </c>
      <c r="J22" s="3" t="s">
        <v>16</v>
      </c>
      <c r="K22" s="2" t="str">
        <f>J22*2784.25</f>
        <v>0</v>
      </c>
      <c r="L22" s="5"/>
    </row>
    <row r="23" spans="1:12" customHeight="1" ht="105" outlineLevel="3">
      <c r="A23" s="1"/>
      <c r="B23" s="1">
        <v>959441</v>
      </c>
      <c r="C23" s="1" t="s">
        <v>89</v>
      </c>
      <c r="D23" s="1" t="s">
        <v>90</v>
      </c>
      <c r="E23" s="2" t="s">
        <v>91</v>
      </c>
      <c r="F23" s="2" t="s">
        <v>92</v>
      </c>
      <c r="G23" s="2">
        <v>0</v>
      </c>
      <c r="H23" s="2">
        <v>0</v>
      </c>
      <c r="I23" s="1">
        <v>0</v>
      </c>
      <c r="J23" s="3" t="s">
        <v>16</v>
      </c>
      <c r="K23" s="2" t="str">
        <f>J23*4149.55</f>
        <v>0</v>
      </c>
      <c r="L23" s="5"/>
    </row>
    <row r="24" spans="1:12" customHeight="1" ht="105" outlineLevel="3">
      <c r="A24" s="1"/>
      <c r="B24" s="1">
        <v>959442</v>
      </c>
      <c r="C24" s="1" t="s">
        <v>93</v>
      </c>
      <c r="D24" s="1" t="s">
        <v>94</v>
      </c>
      <c r="E24" s="2" t="s">
        <v>95</v>
      </c>
      <c r="F24" s="2" t="s">
        <v>96</v>
      </c>
      <c r="G24" s="2">
        <v>0</v>
      </c>
      <c r="H24" s="2">
        <v>0</v>
      </c>
      <c r="I24" s="1">
        <v>0</v>
      </c>
      <c r="J24" s="3" t="s">
        <v>16</v>
      </c>
      <c r="K24" s="2" t="str">
        <f>J24*451.40</f>
        <v>0</v>
      </c>
      <c r="L24" s="5"/>
    </row>
    <row r="25" spans="1:12" customHeight="1" ht="105" outlineLevel="3">
      <c r="A25" s="1"/>
      <c r="B25" s="1">
        <v>959443</v>
      </c>
      <c r="C25" s="1" t="s">
        <v>97</v>
      </c>
      <c r="D25" s="1" t="s">
        <v>98</v>
      </c>
      <c r="E25" s="2" t="s">
        <v>99</v>
      </c>
      <c r="F25" s="2" t="s">
        <v>100</v>
      </c>
      <c r="G25" s="2">
        <v>0</v>
      </c>
      <c r="H25" s="2">
        <v>0</v>
      </c>
      <c r="I25" s="1">
        <v>0</v>
      </c>
      <c r="J25" s="3" t="s">
        <v>16</v>
      </c>
      <c r="K25" s="2" t="str">
        <f>J25*653.05</f>
        <v>0</v>
      </c>
      <c r="L25" s="5"/>
    </row>
    <row r="26" spans="1:12" customHeight="1" ht="105" outlineLevel="3">
      <c r="A26" s="1"/>
      <c r="B26" s="1">
        <v>959444</v>
      </c>
      <c r="C26" s="1" t="s">
        <v>101</v>
      </c>
      <c r="D26" s="1" t="s">
        <v>102</v>
      </c>
      <c r="E26" s="2" t="s">
        <v>103</v>
      </c>
      <c r="F26" s="2" t="s">
        <v>104</v>
      </c>
      <c r="G26" s="2">
        <v>0</v>
      </c>
      <c r="H26" s="2">
        <v>0</v>
      </c>
      <c r="I26" s="1">
        <v>0</v>
      </c>
      <c r="J26" s="3" t="s">
        <v>16</v>
      </c>
      <c r="K26" s="2" t="str">
        <f>J26*462.50</f>
        <v>0</v>
      </c>
      <c r="L26" s="5"/>
    </row>
    <row r="27" spans="1:12" customHeight="1" ht="105" outlineLevel="3">
      <c r="A27" s="1"/>
      <c r="B27" s="1">
        <v>959445</v>
      </c>
      <c r="C27" s="1" t="s">
        <v>105</v>
      </c>
      <c r="D27" s="1" t="s">
        <v>106</v>
      </c>
      <c r="E27" s="2" t="s">
        <v>107</v>
      </c>
      <c r="F27" s="2" t="s">
        <v>108</v>
      </c>
      <c r="G27" s="2">
        <v>0</v>
      </c>
      <c r="H27" s="2">
        <v>0</v>
      </c>
      <c r="I27" s="1">
        <v>0</v>
      </c>
      <c r="J27" s="3" t="s">
        <v>16</v>
      </c>
      <c r="K27" s="2" t="str">
        <f>J27*660.45</f>
        <v>0</v>
      </c>
      <c r="L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2026-08-11T05:52:23+03:00</dcterms:created>
  <dcterms:modified xsi:type="dcterms:W3CDTF">2026-08-11T05:52:23+03:00</dcterms:modified>
  <dc:title>Untitled Spreadsheet</dc:title>
  <dc:description/>
  <dc:subject/>
  <cp:keywords/>
  <cp:category/>
</cp:coreProperties>
</file>